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<sst xmlns="http://schemas.openxmlformats.org/spreadsheetml/2006/main" count="195" uniqueCount="56">
  <si>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</si>
  <si>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</si>
  <si>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</si>
  <si>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</si>
  <si>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</si>
  <si>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</si>
  <si>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</si>
  <si>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</si>
  <si>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</si>
  <si>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</si>
  <si>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</si>
  <si>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</si>
  <si>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</si>
  <si>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</si>
  <si>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</si>
  <si>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</si>
  <si>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</si>
  <si>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</si>
  <si>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</si>
  <si>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</si>
  <si>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</si>
  <si>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</si>
  <si>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</si>
  <si>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</si>
  <si>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</si>
  <si>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</si>
  <si>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</si>
  <si>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</si>
  <si>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</si>
  <si>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</si>
  <si>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</si>
  <si>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</si>
  <si>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</si>
  <si>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</si>
  <si>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</si>
  <si>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</si>
  <si>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</si>
  <si>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</si>
  <si>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</si>
  <si>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</si>
  <si>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</si>
  <si>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</si>
  <si>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</si>
  <si>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</si>
  <si>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</si>
  <si>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</si>
  <si>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</si>
  <si>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</si>
  <si>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</si>
  <si>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</si>
  <si>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</si>
  <si>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</si>
  <si>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</si>
  <si>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</si>
  <si>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Desempleo en relación con la Población en Edad Económicamente Activa en enero de 2021 de la ciudad de Badajoz, provincias extremeñas, Extremadura y España disgregado por sexos.</t>
  </si>
  <si>
    <t>Encuesta de Población Activa del Instituto Nacional de Estadistica para el Cuarto Trimestre de 2020 en las provincias extremeñas, Extremadura y España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</si>
</sst>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
    <numFmt numFmtId="172" formatCode="_(* #,##0.00_);_(* \(#,##0.00\);_(* &quot;-&quot;??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3" fontId="2"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6" t="s">
        <v>48</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47</v>
      </c>
      <c r="C7" s="68"/>
      <c r="D7" s="68"/>
      <c r="E7" s="69" t="s">
        <v>23</v>
      </c>
      <c r="F7" s="69"/>
      <c r="G7" s="69"/>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5">
        <v>3663</v>
      </c>
      <c r="C9" s="65">
        <v>3377</v>
      </c>
      <c r="D9" s="27">
        <f>B9+C9</f>
        <v>7040</v>
      </c>
      <c r="E9" s="14"/>
      <c r="F9" s="14"/>
      <c r="G9" s="27"/>
      <c r="J9" s="34"/>
      <c r="K9" s="30"/>
      <c r="L9" s="24"/>
      <c r="M9" s="30"/>
      <c r="N9" s="31"/>
      <c r="O9" s="32"/>
    </row>
    <row r="10" spans="1:15" ht="15.75">
      <c r="A10" s="33" t="s">
        <v>2</v>
      </c>
      <c r="B10" s="65">
        <v>4199</v>
      </c>
      <c r="C10" s="65">
        <v>3957</v>
      </c>
      <c r="D10" s="27">
        <f aca="true" t="shared" si="0" ref="D10:D27">B10+C10</f>
        <v>8156</v>
      </c>
      <c r="E10" s="14"/>
      <c r="F10" s="14"/>
      <c r="G10" s="27"/>
      <c r="J10" s="34"/>
      <c r="K10" s="30"/>
      <c r="L10" s="24"/>
      <c r="M10" s="30"/>
      <c r="N10" s="31"/>
      <c r="O10" s="32"/>
    </row>
    <row r="11" spans="1:15" ht="15.75">
      <c r="A11" s="33" t="s">
        <v>3</v>
      </c>
      <c r="B11" s="65">
        <v>5355</v>
      </c>
      <c r="C11" s="65">
        <v>4997</v>
      </c>
      <c r="D11" s="27">
        <f t="shared" si="0"/>
        <v>10352</v>
      </c>
      <c r="E11" s="14"/>
      <c r="F11" s="14"/>
      <c r="G11" s="27"/>
      <c r="J11" s="34"/>
      <c r="K11" s="30"/>
      <c r="L11" s="24"/>
      <c r="M11" s="30"/>
      <c r="N11" s="31"/>
      <c r="O11" s="32"/>
    </row>
    <row r="12" spans="1:15" ht="15.75">
      <c r="A12" s="26" t="s">
        <v>4</v>
      </c>
      <c r="B12" s="65">
        <v>3246</v>
      </c>
      <c r="C12" s="65">
        <v>3073</v>
      </c>
      <c r="D12" s="27">
        <f t="shared" si="0"/>
        <v>6319</v>
      </c>
      <c r="E12" s="15">
        <f>B12</f>
        <v>3246</v>
      </c>
      <c r="F12" s="15">
        <f>C12</f>
        <v>3073</v>
      </c>
      <c r="G12" s="27">
        <f aca="true" t="shared" si="1" ref="G12:G21">E12+F12</f>
        <v>6319</v>
      </c>
      <c r="J12" s="34"/>
      <c r="K12" s="30"/>
      <c r="L12" s="24"/>
      <c r="M12" s="30"/>
      <c r="N12" s="31"/>
      <c r="O12" s="32"/>
    </row>
    <row r="13" spans="1:15" ht="15.75">
      <c r="A13" s="26" t="s">
        <v>5</v>
      </c>
      <c r="B13" s="65">
        <v>3987</v>
      </c>
      <c r="C13" s="65">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5">
        <v>4354</v>
      </c>
      <c r="C14" s="65">
        <v>4181</v>
      </c>
      <c r="D14" s="27">
        <f t="shared" si="0"/>
        <v>8535</v>
      </c>
      <c r="E14" s="15">
        <f t="shared" si="2"/>
        <v>4354</v>
      </c>
      <c r="F14" s="15">
        <f t="shared" si="3"/>
        <v>4181</v>
      </c>
      <c r="G14" s="27">
        <f t="shared" si="1"/>
        <v>8535</v>
      </c>
      <c r="J14" s="29"/>
      <c r="K14" s="30"/>
      <c r="L14" s="24"/>
      <c r="M14" s="30"/>
      <c r="N14" s="31"/>
      <c r="O14" s="32"/>
    </row>
    <row r="15" spans="1:15" ht="15.75">
      <c r="A15" s="26" t="s">
        <v>7</v>
      </c>
      <c r="B15" s="65">
        <v>4727</v>
      </c>
      <c r="C15" s="65">
        <v>4708</v>
      </c>
      <c r="D15" s="27">
        <f t="shared" si="0"/>
        <v>9435</v>
      </c>
      <c r="E15" s="15">
        <f t="shared" si="2"/>
        <v>4727</v>
      </c>
      <c r="F15" s="15">
        <f t="shared" si="3"/>
        <v>4708</v>
      </c>
      <c r="G15" s="27">
        <f t="shared" si="1"/>
        <v>9435</v>
      </c>
      <c r="J15" s="35"/>
      <c r="K15" s="30"/>
      <c r="L15" s="24"/>
      <c r="M15" s="30"/>
      <c r="N15" s="31"/>
      <c r="O15" s="32"/>
    </row>
    <row r="16" spans="1:15" ht="15.75">
      <c r="A16" s="26" t="s">
        <v>8</v>
      </c>
      <c r="B16" s="65">
        <v>5413</v>
      </c>
      <c r="C16" s="65">
        <v>5676</v>
      </c>
      <c r="D16" s="27">
        <f t="shared" si="0"/>
        <v>11089</v>
      </c>
      <c r="E16" s="15">
        <f t="shared" si="2"/>
        <v>5413</v>
      </c>
      <c r="F16" s="15">
        <f t="shared" si="3"/>
        <v>5676</v>
      </c>
      <c r="G16" s="27">
        <f t="shared" si="1"/>
        <v>11089</v>
      </c>
      <c r="J16" s="24"/>
      <c r="K16" s="30"/>
      <c r="L16" s="24"/>
      <c r="M16" s="30"/>
      <c r="N16" s="31"/>
      <c r="O16" s="32"/>
    </row>
    <row r="17" spans="1:15" ht="15.75">
      <c r="A17" s="26" t="s">
        <v>9</v>
      </c>
      <c r="B17" s="65">
        <v>6185</v>
      </c>
      <c r="C17" s="65">
        <v>6408</v>
      </c>
      <c r="D17" s="27">
        <f t="shared" si="0"/>
        <v>12593</v>
      </c>
      <c r="E17" s="15">
        <f t="shared" si="2"/>
        <v>6185</v>
      </c>
      <c r="F17" s="15">
        <f t="shared" si="3"/>
        <v>6408</v>
      </c>
      <c r="G17" s="27">
        <f t="shared" si="1"/>
        <v>12593</v>
      </c>
      <c r="J17" s="24"/>
      <c r="K17" s="30"/>
      <c r="L17" s="24"/>
      <c r="M17" s="30"/>
      <c r="N17" s="31"/>
      <c r="O17" s="32"/>
    </row>
    <row r="18" spans="1:15" ht="15.75">
      <c r="A18" s="26" t="s">
        <v>10</v>
      </c>
      <c r="B18" s="65">
        <v>6266</v>
      </c>
      <c r="C18" s="65">
        <v>6197</v>
      </c>
      <c r="D18" s="27">
        <f t="shared" si="0"/>
        <v>12463</v>
      </c>
      <c r="E18" s="15">
        <f t="shared" si="2"/>
        <v>6266</v>
      </c>
      <c r="F18" s="15">
        <f t="shared" si="3"/>
        <v>6197</v>
      </c>
      <c r="G18" s="27">
        <f t="shared" si="1"/>
        <v>12463</v>
      </c>
      <c r="J18" s="24"/>
      <c r="K18" s="30"/>
      <c r="L18" s="24"/>
      <c r="M18" s="30"/>
      <c r="N18" s="31"/>
      <c r="O18" s="32"/>
    </row>
    <row r="19" spans="1:15" ht="15.75">
      <c r="A19" s="26" t="s">
        <v>11</v>
      </c>
      <c r="B19" s="65">
        <v>5540</v>
      </c>
      <c r="C19" s="65">
        <v>5936</v>
      </c>
      <c r="D19" s="27">
        <f t="shared" si="0"/>
        <v>11476</v>
      </c>
      <c r="E19" s="15">
        <f t="shared" si="2"/>
        <v>5540</v>
      </c>
      <c r="F19" s="15">
        <f t="shared" si="3"/>
        <v>5936</v>
      </c>
      <c r="G19" s="27">
        <f t="shared" si="1"/>
        <v>11476</v>
      </c>
      <c r="J19" s="24"/>
      <c r="K19" s="30"/>
      <c r="L19" s="24"/>
      <c r="M19" s="30"/>
      <c r="N19" s="31"/>
      <c r="O19" s="32"/>
    </row>
    <row r="20" spans="1:15" ht="15.75">
      <c r="A20" s="26" t="s">
        <v>12</v>
      </c>
      <c r="B20" s="65">
        <v>5228</v>
      </c>
      <c r="C20" s="65">
        <v>5754</v>
      </c>
      <c r="D20" s="27">
        <f t="shared" si="0"/>
        <v>10982</v>
      </c>
      <c r="E20" s="15">
        <f t="shared" si="2"/>
        <v>5228</v>
      </c>
      <c r="F20" s="15">
        <f t="shared" si="3"/>
        <v>5754</v>
      </c>
      <c r="G20" s="27">
        <f t="shared" si="1"/>
        <v>10982</v>
      </c>
      <c r="J20" s="24"/>
      <c r="K20" s="30"/>
      <c r="L20" s="24"/>
      <c r="M20" s="30"/>
      <c r="N20" s="31"/>
      <c r="O20" s="32"/>
    </row>
    <row r="21" spans="1:15" ht="15.75">
      <c r="A21" s="26" t="s">
        <v>13</v>
      </c>
      <c r="B21" s="65">
        <v>4338</v>
      </c>
      <c r="C21" s="65">
        <v>4890</v>
      </c>
      <c r="D21" s="27">
        <f t="shared" si="0"/>
        <v>9228</v>
      </c>
      <c r="E21" s="15">
        <f t="shared" si="2"/>
        <v>4338</v>
      </c>
      <c r="F21" s="15">
        <f t="shared" si="3"/>
        <v>4890</v>
      </c>
      <c r="G21" s="27">
        <f t="shared" si="1"/>
        <v>9228</v>
      </c>
      <c r="J21" s="24"/>
      <c r="K21" s="30"/>
      <c r="L21" s="24"/>
      <c r="M21" s="30"/>
      <c r="N21" s="31"/>
      <c r="O21" s="32"/>
    </row>
    <row r="22" spans="1:15" ht="15.75">
      <c r="A22" s="26" t="s">
        <v>14</v>
      </c>
      <c r="B22" s="65">
        <v>3357</v>
      </c>
      <c r="C22" s="65">
        <v>3882</v>
      </c>
      <c r="D22" s="27">
        <f t="shared" si="0"/>
        <v>7239</v>
      </c>
      <c r="E22" s="14"/>
      <c r="F22" s="14"/>
      <c r="G22" s="27"/>
      <c r="J22" s="24"/>
      <c r="K22" s="25"/>
      <c r="L22" s="24"/>
      <c r="M22" s="30"/>
      <c r="N22" s="31"/>
      <c r="O22" s="32"/>
    </row>
    <row r="23" spans="1:15" ht="15.75">
      <c r="A23" s="26" t="s">
        <v>15</v>
      </c>
      <c r="B23" s="65">
        <v>2804</v>
      </c>
      <c r="C23" s="65">
        <v>3506</v>
      </c>
      <c r="D23" s="27">
        <f t="shared" si="0"/>
        <v>6310</v>
      </c>
      <c r="E23" s="14"/>
      <c r="F23" s="14"/>
      <c r="G23" s="27"/>
      <c r="J23" s="31"/>
      <c r="K23" s="32"/>
      <c r="L23" s="31"/>
      <c r="M23" s="32"/>
      <c r="N23" s="31"/>
      <c r="O23" s="32"/>
    </row>
    <row r="24" spans="1:7" ht="15.75">
      <c r="A24" s="26" t="s">
        <v>16</v>
      </c>
      <c r="B24" s="65">
        <v>2113</v>
      </c>
      <c r="C24" s="65">
        <v>2866</v>
      </c>
      <c r="D24" s="27">
        <f t="shared" si="0"/>
        <v>4979</v>
      </c>
      <c r="E24" s="14"/>
      <c r="F24" s="14"/>
      <c r="G24" s="27"/>
    </row>
    <row r="25" spans="1:7" ht="15.75">
      <c r="A25" s="26" t="s">
        <v>17</v>
      </c>
      <c r="B25" s="65">
        <v>1503</v>
      </c>
      <c r="C25" s="65">
        <v>2474</v>
      </c>
      <c r="D25" s="27">
        <f t="shared" si="0"/>
        <v>3977</v>
      </c>
      <c r="E25" s="14"/>
      <c r="F25" s="14"/>
      <c r="G25" s="27"/>
    </row>
    <row r="26" spans="1:7" ht="15" customHeight="1">
      <c r="A26" s="26" t="s">
        <v>18</v>
      </c>
      <c r="B26" s="65">
        <v>892</v>
      </c>
      <c r="C26" s="65">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6" t="s">
        <v>52</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68" t="s">
        <v>47</v>
      </c>
      <c r="C8" s="68"/>
      <c r="D8" s="68"/>
      <c r="E8" s="70" t="s">
        <v>23</v>
      </c>
      <c r="F8" s="71"/>
      <c r="G8" s="72"/>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6" t="s">
        <v>51</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68" t="s">
        <v>47</v>
      </c>
      <c r="C7" s="68"/>
      <c r="D7" s="68"/>
      <c r="E7" s="73" t="s">
        <v>23</v>
      </c>
      <c r="F7" s="74"/>
      <c r="G7" s="75"/>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6" t="s">
        <v>50</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49</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6" t="s">
        <v>53</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49</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4">
      <selection activeCell="R17" sqref="R17"/>
    </sheetView>
  </sheetViews>
  <sheetFormatPr defaultColWidth="11.421875" defaultRowHeight="15"/>
  <cols>
    <col min="1" max="1" width="20.140625" style="47" bestFit="1" customWidth="1"/>
    <col min="2" max="2" width="13.00390625" style="47" bestFit="1" customWidth="1"/>
    <col min="3" max="3" width="11.8515625" style="47" bestFit="1" customWidth="1"/>
    <col min="4" max="4" width="13.140625" style="47" customWidth="1"/>
    <col min="5" max="5" width="12.421875" style="47" bestFit="1" customWidth="1"/>
    <col min="6" max="6" width="11.8515625" style="47" bestFit="1"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6" t="s">
        <v>54</v>
      </c>
      <c r="B5" s="66"/>
      <c r="C5" s="66"/>
      <c r="D5" s="66"/>
      <c r="E5" s="66"/>
      <c r="F5" s="66"/>
      <c r="G5" s="66"/>
      <c r="H5" s="66"/>
      <c r="I5" s="66"/>
      <c r="J5" s="66"/>
    </row>
    <row r="6" spans="1:10" ht="14.25">
      <c r="A6" s="66"/>
      <c r="B6" s="66"/>
      <c r="C6" s="66"/>
      <c r="D6" s="66"/>
      <c r="E6" s="66"/>
      <c r="F6" s="66"/>
      <c r="G6" s="66"/>
      <c r="H6" s="66"/>
      <c r="I6" s="66"/>
      <c r="J6" s="66"/>
    </row>
    <row r="10" spans="1:10" ht="15">
      <c r="A10" s="76" t="s">
        <v>35</v>
      </c>
      <c r="B10" s="77"/>
      <c r="C10" s="77"/>
      <c r="D10" s="77"/>
      <c r="E10" s="77"/>
      <c r="F10" s="77"/>
      <c r="G10" s="77"/>
      <c r="H10" s="77"/>
      <c r="I10" s="77"/>
      <c r="J10" s="78"/>
    </row>
    <row r="11" spans="1:10" ht="15">
      <c r="A11" s="40"/>
      <c r="B11" s="76" t="s">
        <v>31</v>
      </c>
      <c r="C11" s="77"/>
      <c r="D11" s="78"/>
      <c r="E11" s="76" t="s">
        <v>32</v>
      </c>
      <c r="F11" s="77"/>
      <c r="G11" s="78"/>
      <c r="H11" s="76" t="s">
        <v>33</v>
      </c>
      <c r="I11" s="77"/>
      <c r="J11" s="78"/>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6818</v>
      </c>
      <c r="C13" s="15">
        <f>'PEEA Badajoz Ciudad'!E27</f>
        <v>49284</v>
      </c>
      <c r="D13" s="48">
        <f>B13/C13</f>
        <v>0.13834104374644915</v>
      </c>
      <c r="E13" s="15">
        <v>9205</v>
      </c>
      <c r="F13" s="15">
        <f>'PEEA Badajoz Ciudad'!F27</f>
        <v>50660</v>
      </c>
      <c r="G13" s="48">
        <f>E13/F13</f>
        <v>0.1817015396762732</v>
      </c>
      <c r="H13" s="15">
        <f>B13+E13</f>
        <v>16023</v>
      </c>
      <c r="I13" s="15">
        <f>'PEEA Badajoz Ciudad'!G27</f>
        <v>99944</v>
      </c>
      <c r="J13" s="48">
        <f>H13/I13</f>
        <v>0.16031977907628273</v>
      </c>
      <c r="K13" s="48">
        <f>H13/'PEEA Badajoz Ciudad'!D27</f>
        <v>0.1061238276903513</v>
      </c>
      <c r="L13" s="43"/>
      <c r="M13" s="43"/>
    </row>
    <row r="14" spans="1:13" ht="15">
      <c r="A14" s="12" t="s">
        <v>25</v>
      </c>
      <c r="B14" s="15">
        <v>28655</v>
      </c>
      <c r="C14" s="15">
        <f>'PEEA Provincia Badajoz'!E28</f>
        <v>221942</v>
      </c>
      <c r="D14" s="48">
        <f>B14/C14</f>
        <v>0.12911030809851223</v>
      </c>
      <c r="E14" s="15">
        <v>46250</v>
      </c>
      <c r="F14" s="15">
        <f>'PEEA Provincia Badajoz'!F28</f>
        <v>216434</v>
      </c>
      <c r="G14" s="48">
        <f>E14/F14</f>
        <v>0.213691009730449</v>
      </c>
      <c r="H14" s="15">
        <f>E14+B14</f>
        <v>74905</v>
      </c>
      <c r="I14" s="15">
        <f>'PEEA Provincia Badajoz'!G28</f>
        <v>438376</v>
      </c>
      <c r="J14" s="48">
        <f>H14/I14</f>
        <v>0.1708692994142015</v>
      </c>
      <c r="K14" s="48">
        <f>H14/'PEEA Provincia Badajoz'!D28</f>
        <v>0.11144305402023695</v>
      </c>
      <c r="L14" s="43"/>
      <c r="M14" s="43"/>
    </row>
    <row r="15" spans="1:13" ht="15">
      <c r="A15" s="12" t="s">
        <v>26</v>
      </c>
      <c r="B15" s="15">
        <v>17327</v>
      </c>
      <c r="C15" s="15">
        <f>'PEEA Provincia Cáceres'!E27</f>
        <v>127687</v>
      </c>
      <c r="D15" s="48">
        <f>B15/C15</f>
        <v>0.13569901399516004</v>
      </c>
      <c r="E15" s="15">
        <v>23223</v>
      </c>
      <c r="F15" s="15">
        <f>'PEEA Provincia Cáceres'!F27</f>
        <v>121904</v>
      </c>
      <c r="G15" s="48">
        <f>E15/F15</f>
        <v>0.1905023625147657</v>
      </c>
      <c r="H15" s="15">
        <f>E15+B15</f>
        <v>40550</v>
      </c>
      <c r="I15" s="15">
        <f>'PEEA Provincia Cáceres'!G27</f>
        <v>249591</v>
      </c>
      <c r="J15" s="48">
        <f>H15/I15</f>
        <v>0.16246579403904787</v>
      </c>
      <c r="K15" s="48">
        <f>H15/'PEEA Provincia Cáceres'!D27</f>
        <v>0.10348347581982902</v>
      </c>
      <c r="L15" s="43"/>
      <c r="M15" s="43"/>
    </row>
    <row r="16" spans="1:13" ht="15">
      <c r="A16" s="12" t="s">
        <v>27</v>
      </c>
      <c r="B16" s="15">
        <f>B14+B15</f>
        <v>45982</v>
      </c>
      <c r="C16" s="15">
        <f>'PEEA Extremadura'!E28</f>
        <v>349629</v>
      </c>
      <c r="D16" s="48">
        <f>B16/C16</f>
        <v>0.13151655040056745</v>
      </c>
      <c r="E16" s="15">
        <f>E14+E15</f>
        <v>69473</v>
      </c>
      <c r="F16" s="15">
        <f>'PEEA Extremadura'!F28</f>
        <v>338338</v>
      </c>
      <c r="G16" s="48">
        <f>E16/F16</f>
        <v>0.2053360840343089</v>
      </c>
      <c r="H16" s="15">
        <f>E16+B16</f>
        <v>115455</v>
      </c>
      <c r="I16" s="15">
        <f>'PEEA Extremadura'!G28</f>
        <v>687967</v>
      </c>
      <c r="J16" s="48">
        <f>H16/I16</f>
        <v>0.16782054953217232</v>
      </c>
      <c r="K16" s="48">
        <f>H16/'PEEA Extremadura'!D28</f>
        <v>0.10851166414627246</v>
      </c>
      <c r="L16" s="43"/>
      <c r="M16" s="43"/>
    </row>
    <row r="17" spans="1:13" ht="15">
      <c r="A17" s="12" t="s">
        <v>28</v>
      </c>
      <c r="B17" s="15">
        <v>1690978</v>
      </c>
      <c r="C17" s="15">
        <f>'PEEA España'!E27</f>
        <v>15503734</v>
      </c>
      <c r="D17" s="48">
        <f>B17/C17</f>
        <v>0.10906907974556324</v>
      </c>
      <c r="E17" s="15">
        <v>2273375</v>
      </c>
      <c r="F17" s="15">
        <f>'PEEA España'!F27</f>
        <v>15407707</v>
      </c>
      <c r="G17" s="48">
        <f>E17/F17</f>
        <v>0.1475479122234087</v>
      </c>
      <c r="H17" s="15">
        <f>E17+B17</f>
        <v>3964353</v>
      </c>
      <c r="I17" s="15">
        <f>'PEEA España'!G27</f>
        <v>30911441</v>
      </c>
      <c r="J17" s="48">
        <f>H17/I17</f>
        <v>0.12824872835918585</v>
      </c>
      <c r="K17" s="48">
        <f>H17/'PEEA España'!D27</f>
        <v>0.08354660865007636</v>
      </c>
      <c r="L17" s="43"/>
      <c r="M17" s="43"/>
    </row>
    <row r="21" spans="1:10" ht="15" customHeight="1">
      <c r="A21" s="66" t="s">
        <v>55</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46</v>
      </c>
      <c r="B24" s="69"/>
      <c r="C24" s="69"/>
      <c r="D24" s="69"/>
      <c r="E24" s="69"/>
      <c r="F24" s="69"/>
      <c r="G24" s="69"/>
      <c r="H24" s="69"/>
      <c r="I24" s="69"/>
      <c r="J24" s="69"/>
      <c r="K24" s="69"/>
      <c r="L24" s="69"/>
      <c r="M24" s="69"/>
    </row>
    <row r="25" spans="1:13" ht="15">
      <c r="A25" s="12"/>
      <c r="B25" s="12"/>
      <c r="C25" s="69" t="s">
        <v>31</v>
      </c>
      <c r="D25" s="69"/>
      <c r="E25" s="69"/>
      <c r="F25" s="49"/>
      <c r="G25" s="69" t="s">
        <v>32</v>
      </c>
      <c r="H25" s="69"/>
      <c r="I25" s="69"/>
      <c r="J25" s="49"/>
      <c r="K25" s="69" t="s">
        <v>33</v>
      </c>
      <c r="L25" s="69"/>
      <c r="M25" s="69"/>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136600</v>
      </c>
      <c r="C27" s="50">
        <v>31300</v>
      </c>
      <c r="D27" s="50">
        <v>167900</v>
      </c>
      <c r="E27" s="51">
        <f>C27/D27</f>
        <v>0.18642048838594402</v>
      </c>
      <c r="F27" s="50">
        <v>105200</v>
      </c>
      <c r="G27" s="50">
        <v>40600</v>
      </c>
      <c r="H27" s="50">
        <v>145700</v>
      </c>
      <c r="I27" s="51">
        <f>G27/H27</f>
        <v>0.2786547700754976</v>
      </c>
      <c r="J27" s="50">
        <f aca="true" t="shared" si="0" ref="J27:K30">B27+F27</f>
        <v>241800</v>
      </c>
      <c r="K27" s="15">
        <f t="shared" si="0"/>
        <v>71900</v>
      </c>
      <c r="L27" s="15">
        <f>J27+K27</f>
        <v>313700</v>
      </c>
      <c r="M27" s="48">
        <f>K27/L27</f>
        <v>0.22919987248963977</v>
      </c>
    </row>
    <row r="28" spans="1:13" ht="15">
      <c r="A28" s="12" t="s">
        <v>26</v>
      </c>
      <c r="B28" s="15">
        <v>81900</v>
      </c>
      <c r="C28" s="50">
        <v>14200</v>
      </c>
      <c r="D28" s="50">
        <v>96000</v>
      </c>
      <c r="E28" s="51">
        <f>C28/D28</f>
        <v>0.14791666666666667</v>
      </c>
      <c r="F28" s="50">
        <v>62700</v>
      </c>
      <c r="G28" s="50">
        <v>18700</v>
      </c>
      <c r="H28" s="50">
        <v>81400</v>
      </c>
      <c r="I28" s="51">
        <f>G28/H28</f>
        <v>0.22972972972972974</v>
      </c>
      <c r="J28" s="50">
        <f t="shared" si="0"/>
        <v>144600</v>
      </c>
      <c r="K28" s="15">
        <f t="shared" si="0"/>
        <v>32900</v>
      </c>
      <c r="L28" s="15">
        <f>J28+K28</f>
        <v>177500</v>
      </c>
      <c r="M28" s="48">
        <f>K28/L28</f>
        <v>0.18535211267605634</v>
      </c>
    </row>
    <row r="29" spans="1:13" ht="15">
      <c r="A29" s="12" t="s">
        <v>27</v>
      </c>
      <c r="B29" s="15">
        <f>B27+B28</f>
        <v>218500</v>
      </c>
      <c r="C29" s="15">
        <f>C27+C28</f>
        <v>45500</v>
      </c>
      <c r="D29" s="15">
        <f>D27+D28</f>
        <v>263900</v>
      </c>
      <c r="E29" s="51">
        <f>C29/D29</f>
        <v>0.1724137931034483</v>
      </c>
      <c r="F29" s="15">
        <f>F27+F28</f>
        <v>167900</v>
      </c>
      <c r="G29" s="15">
        <f>G27+G28</f>
        <v>59300</v>
      </c>
      <c r="H29" s="15">
        <f>H27+H28</f>
        <v>227100</v>
      </c>
      <c r="I29" s="51">
        <f>G29/H29</f>
        <v>0.2611184500220167</v>
      </c>
      <c r="J29" s="50">
        <f t="shared" si="0"/>
        <v>386400</v>
      </c>
      <c r="K29" s="15">
        <f t="shared" si="0"/>
        <v>104800</v>
      </c>
      <c r="L29" s="15">
        <f>J29+K29</f>
        <v>491200</v>
      </c>
      <c r="M29" s="48">
        <f>K29/L29</f>
        <v>0.21335504885993486</v>
      </c>
    </row>
    <row r="30" spans="1:13" ht="15">
      <c r="A30" s="12" t="s">
        <v>28</v>
      </c>
      <c r="B30" s="15">
        <v>10469800</v>
      </c>
      <c r="C30" s="50">
        <v>1728400</v>
      </c>
      <c r="D30" s="50">
        <v>12198200</v>
      </c>
      <c r="E30" s="51">
        <f>C30/D30</f>
        <v>0.1416930366775426</v>
      </c>
      <c r="F30" s="50">
        <v>8874500</v>
      </c>
      <c r="G30" s="50">
        <v>1991400</v>
      </c>
      <c r="H30" s="50">
        <v>10865900</v>
      </c>
      <c r="I30" s="51">
        <f>G30/H30</f>
        <v>0.18327059884593086</v>
      </c>
      <c r="J30" s="50">
        <f t="shared" si="0"/>
        <v>19344300</v>
      </c>
      <c r="K30" s="15">
        <f t="shared" si="0"/>
        <v>3719800</v>
      </c>
      <c r="L30" s="15">
        <f>J30+K30</f>
        <v>23064100</v>
      </c>
      <c r="M30" s="48">
        <f>K30/L30</f>
        <v>0.16128095178220697</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2021-12-23T07:35:03Z</dcterms:modified>
  <cp:category/>
  <cp:version/>
  <cp:contentType/>
  <cp:contentStatus/>
</cp:coreProperties>
</file>