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firstSheet="3"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<sst xmlns="http://schemas.openxmlformats.org/spreadsheetml/2006/main" count="195" uniqueCount="57">
  <si>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</si>
  <si>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</si>
  <si>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</si>
  <si>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</si>
  <si>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</si>
  <si>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</si>
  <si>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</si>
  <si>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</si>
  <si>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</si>
  <si>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</si>
  <si>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</si>
  <si>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</si>
  <si>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</si>
  <si>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</si>
  <si>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</si>
  <si>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</si>
  <si>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</si>
  <si>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</si>
  <si>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</si>
  <si>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</si>
  <si>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</si>
  <si>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</si>
  <si>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</si>
  <si>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</si>
  <si>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</si>
  <si>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</si>
  <si>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</si>
  <si>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</si>
  <si>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</si>
  <si>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</si>
  <si>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</si>
  <si>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</si>
  <si>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</si>
  <si>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</si>
  <si>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</si>
  <si>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</si>
  <si>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</si>
  <si>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</si>
  <si>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</si>
  <si>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</si>
  <si>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</si>
  <si>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</si>
  <si>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</si>
  <si>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</si>
  <si>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</si>
  <si>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</si>
  <si>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</si>
  <si>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Población de la ciudad de  Badajoz  y Población en Edad Económicamente Activa a 1 de Enero de 2018 según datos del Padrón Municipal de INE</t>
  </si>
  <si>
    <t>PADRON MUNICIPAL 1/1/2018</t>
  </si>
  <si>
    <t>Población de la provincia de  Badajoz  y Población en Edad Económicamente Activa a 1 de Enero de 2018 según datos del Padrón Municipal de INE</t>
  </si>
  <si>
    <t>PADRON MUNICIAPAL 1/1/2018</t>
  </si>
  <si>
    <t>Población de la provincia de  Cáceres  y Población en Edad Económicamente Activa a 1 de Enero de 2018 según datos del Padrón Municipal de INE</t>
  </si>
  <si>
    <t>PADRÓN MUNICIPAL 1/1/2018</t>
  </si>
  <si>
    <t>Población de la Comunidad Autónoma de Extremadura y Población en Edad Económicamente Activa a 1 de Enero de 2018 según datos del Padrón Municipal de INE</t>
  </si>
  <si>
    <t>Población de España y Población en Edad Económicamente Activa a 1 de Enero de 2018 según datos del Padrón Municipal de INE</t>
  </si>
  <si>
    <t>Desempleo en relación con la Población en Edad Económicamente Activa en ________ de 2019 de la ciudad de Badajoz, provincias extremeñas, Extremadura y España disgregado por sexos.</t>
  </si>
  <si>
    <t>Encuesta de Población Activa del Instituto Nacional de Estadistica para el Cuarto Trimestre de 2018 en las provincias extremeñas, Extremadura y España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</si>
</sst>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D27" sqref="D27"/>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48</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3887</v>
      </c>
      <c r="C9" s="50">
        <v>3646</v>
      </c>
      <c r="D9" s="27">
        <f>B9+C9</f>
        <v>7533</v>
      </c>
      <c r="E9" s="14"/>
      <c r="F9" s="14"/>
      <c r="G9" s="27"/>
      <c r="J9" s="34"/>
      <c r="K9" s="30"/>
      <c r="L9" s="24"/>
      <c r="M9" s="30"/>
      <c r="N9" s="31"/>
      <c r="O9" s="32"/>
    </row>
    <row r="10" spans="1:15" ht="15.75">
      <c r="A10" s="33" t="s">
        <v>2</v>
      </c>
      <c r="B10" s="50">
        <v>4524</v>
      </c>
      <c r="C10" s="50">
        <v>4157</v>
      </c>
      <c r="D10" s="27">
        <f aca="true" t="shared" si="0" ref="D10:D27">B10+C10</f>
        <v>8681</v>
      </c>
      <c r="E10" s="14"/>
      <c r="F10" s="14"/>
      <c r="G10" s="27"/>
      <c r="J10" s="34"/>
      <c r="K10" s="30"/>
      <c r="L10" s="24"/>
      <c r="M10" s="30"/>
      <c r="N10" s="31"/>
      <c r="O10" s="32"/>
    </row>
    <row r="11" spans="1:15" ht="15.75">
      <c r="A11" s="33" t="s">
        <v>3</v>
      </c>
      <c r="B11" s="50">
        <v>5095</v>
      </c>
      <c r="C11" s="50">
        <v>4864</v>
      </c>
      <c r="D11" s="27">
        <f t="shared" si="0"/>
        <v>9959</v>
      </c>
      <c r="E11" s="14"/>
      <c r="F11" s="14"/>
      <c r="G11" s="27"/>
      <c r="J11" s="34"/>
      <c r="K11" s="30"/>
      <c r="L11" s="24"/>
      <c r="M11" s="30"/>
      <c r="N11" s="31"/>
      <c r="O11" s="32"/>
    </row>
    <row r="12" spans="1:15" ht="15.75">
      <c r="A12" s="26" t="s">
        <v>4</v>
      </c>
      <c r="B12" s="50">
        <v>3108</v>
      </c>
      <c r="C12" s="50">
        <v>3018</v>
      </c>
      <c r="D12" s="27">
        <f t="shared" si="0"/>
        <v>6126</v>
      </c>
      <c r="E12" s="15">
        <f>B12</f>
        <v>3108</v>
      </c>
      <c r="F12" s="15">
        <f>C12</f>
        <v>3018</v>
      </c>
      <c r="G12" s="27">
        <f aca="true" t="shared" si="1" ref="G12:G21">E12+F12</f>
        <v>6126</v>
      </c>
      <c r="J12" s="34"/>
      <c r="K12" s="30"/>
      <c r="L12" s="24"/>
      <c r="M12" s="30"/>
      <c r="N12" s="31"/>
      <c r="O12" s="32"/>
    </row>
    <row r="13" spans="1:15" ht="15.75">
      <c r="A13" s="26" t="s">
        <v>5</v>
      </c>
      <c r="B13" s="50">
        <v>4052</v>
      </c>
      <c r="C13" s="50">
        <v>3928</v>
      </c>
      <c r="D13" s="27">
        <f t="shared" si="0"/>
        <v>7980</v>
      </c>
      <c r="E13" s="15">
        <f aca="true" t="shared" si="2" ref="E13:E21">B13</f>
        <v>4052</v>
      </c>
      <c r="F13" s="15">
        <f aca="true" t="shared" si="3" ref="F13:F21">C13</f>
        <v>3928</v>
      </c>
      <c r="G13" s="27">
        <f t="shared" si="1"/>
        <v>7980</v>
      </c>
      <c r="J13" s="29"/>
      <c r="K13" s="30"/>
      <c r="L13" s="24"/>
      <c r="M13" s="30"/>
      <c r="N13" s="31"/>
      <c r="O13" s="32"/>
    </row>
    <row r="14" spans="1:15" ht="15.75">
      <c r="A14" s="26" t="s">
        <v>6</v>
      </c>
      <c r="B14" s="50">
        <v>4618</v>
      </c>
      <c r="C14" s="50">
        <v>4332</v>
      </c>
      <c r="D14" s="27">
        <f t="shared" si="0"/>
        <v>8950</v>
      </c>
      <c r="E14" s="15">
        <f t="shared" si="2"/>
        <v>4618</v>
      </c>
      <c r="F14" s="15">
        <f t="shared" si="3"/>
        <v>4332</v>
      </c>
      <c r="G14" s="27">
        <f t="shared" si="1"/>
        <v>8950</v>
      </c>
      <c r="J14" s="29"/>
      <c r="K14" s="30"/>
      <c r="L14" s="24"/>
      <c r="M14" s="30"/>
      <c r="N14" s="31"/>
      <c r="O14" s="32"/>
    </row>
    <row r="15" spans="1:15" ht="15.75">
      <c r="A15" s="26" t="s">
        <v>7</v>
      </c>
      <c r="B15" s="50">
        <v>4970</v>
      </c>
      <c r="C15" s="50">
        <v>5060</v>
      </c>
      <c r="D15" s="27">
        <f t="shared" si="0"/>
        <v>10030</v>
      </c>
      <c r="E15" s="15">
        <f t="shared" si="2"/>
        <v>4970</v>
      </c>
      <c r="F15" s="15">
        <f t="shared" si="3"/>
        <v>5060</v>
      </c>
      <c r="G15" s="27">
        <f t="shared" si="1"/>
        <v>10030</v>
      </c>
      <c r="J15" s="35"/>
      <c r="K15" s="30"/>
      <c r="L15" s="24"/>
      <c r="M15" s="30"/>
      <c r="N15" s="31"/>
      <c r="O15" s="32"/>
    </row>
    <row r="16" spans="1:15" ht="15.75">
      <c r="A16" s="26" t="s">
        <v>8</v>
      </c>
      <c r="B16" s="50">
        <v>5789</v>
      </c>
      <c r="C16" s="50">
        <v>5957</v>
      </c>
      <c r="D16" s="27">
        <f t="shared" si="0"/>
        <v>11746</v>
      </c>
      <c r="E16" s="15">
        <f t="shared" si="2"/>
        <v>5789</v>
      </c>
      <c r="F16" s="15">
        <f t="shared" si="3"/>
        <v>5957</v>
      </c>
      <c r="G16" s="27">
        <f t="shared" si="1"/>
        <v>11746</v>
      </c>
      <c r="J16" s="24"/>
      <c r="K16" s="30"/>
      <c r="L16" s="24"/>
      <c r="M16" s="30"/>
      <c r="N16" s="31"/>
      <c r="O16" s="32"/>
    </row>
    <row r="17" spans="1:15" ht="15.75">
      <c r="A17" s="26" t="s">
        <v>9</v>
      </c>
      <c r="B17" s="50">
        <v>6380</v>
      </c>
      <c r="C17" s="50">
        <v>6407</v>
      </c>
      <c r="D17" s="27">
        <f t="shared" si="0"/>
        <v>12787</v>
      </c>
      <c r="E17" s="15">
        <f t="shared" si="2"/>
        <v>6380</v>
      </c>
      <c r="F17" s="15">
        <f t="shared" si="3"/>
        <v>6407</v>
      </c>
      <c r="G17" s="27">
        <f t="shared" si="1"/>
        <v>12787</v>
      </c>
      <c r="J17" s="24"/>
      <c r="K17" s="30"/>
      <c r="L17" s="24"/>
      <c r="M17" s="30"/>
      <c r="N17" s="31"/>
      <c r="O17" s="32"/>
    </row>
    <row r="18" spans="1:15" ht="15.75">
      <c r="A18" s="26" t="s">
        <v>10</v>
      </c>
      <c r="B18" s="50">
        <v>6006</v>
      </c>
      <c r="C18" s="50">
        <v>6052</v>
      </c>
      <c r="D18" s="27">
        <f t="shared" si="0"/>
        <v>12058</v>
      </c>
      <c r="E18" s="15">
        <f t="shared" si="2"/>
        <v>6006</v>
      </c>
      <c r="F18" s="15">
        <f t="shared" si="3"/>
        <v>6052</v>
      </c>
      <c r="G18" s="27">
        <f t="shared" si="1"/>
        <v>12058</v>
      </c>
      <c r="J18" s="24"/>
      <c r="K18" s="30"/>
      <c r="L18" s="24"/>
      <c r="M18" s="30"/>
      <c r="N18" s="31"/>
      <c r="O18" s="32"/>
    </row>
    <row r="19" spans="1:15" ht="15.75">
      <c r="A19" s="26" t="s">
        <v>11</v>
      </c>
      <c r="B19" s="50">
        <v>5508</v>
      </c>
      <c r="C19" s="50">
        <v>5970</v>
      </c>
      <c r="D19" s="27">
        <f t="shared" si="0"/>
        <v>11478</v>
      </c>
      <c r="E19" s="15">
        <f t="shared" si="2"/>
        <v>5508</v>
      </c>
      <c r="F19" s="15">
        <f t="shared" si="3"/>
        <v>5970</v>
      </c>
      <c r="G19" s="27">
        <f t="shared" si="1"/>
        <v>11478</v>
      </c>
      <c r="J19" s="24"/>
      <c r="K19" s="30"/>
      <c r="L19" s="24"/>
      <c r="M19" s="30"/>
      <c r="N19" s="31"/>
      <c r="O19" s="32"/>
    </row>
    <row r="20" spans="1:15" ht="15.75">
      <c r="A20" s="26" t="s">
        <v>12</v>
      </c>
      <c r="B20" s="50">
        <v>4967</v>
      </c>
      <c r="C20" s="50">
        <v>5492</v>
      </c>
      <c r="D20" s="27">
        <f t="shared" si="0"/>
        <v>10459</v>
      </c>
      <c r="E20" s="15">
        <f t="shared" si="2"/>
        <v>4967</v>
      </c>
      <c r="F20" s="15">
        <f t="shared" si="3"/>
        <v>5492</v>
      </c>
      <c r="G20" s="27">
        <f t="shared" si="1"/>
        <v>10459</v>
      </c>
      <c r="J20" s="24"/>
      <c r="K20" s="30"/>
      <c r="L20" s="24"/>
      <c r="M20" s="30"/>
      <c r="N20" s="31"/>
      <c r="O20" s="32"/>
    </row>
    <row r="21" spans="1:15" ht="15.75">
      <c r="A21" s="26" t="s">
        <v>13</v>
      </c>
      <c r="B21" s="50">
        <v>4034</v>
      </c>
      <c r="C21" s="50">
        <v>4535</v>
      </c>
      <c r="D21" s="27">
        <f t="shared" si="0"/>
        <v>8569</v>
      </c>
      <c r="E21" s="15">
        <f t="shared" si="2"/>
        <v>4034</v>
      </c>
      <c r="F21" s="15">
        <f t="shared" si="3"/>
        <v>4535</v>
      </c>
      <c r="G21" s="27">
        <f t="shared" si="1"/>
        <v>8569</v>
      </c>
      <c r="J21" s="24"/>
      <c r="K21" s="30"/>
      <c r="L21" s="24"/>
      <c r="M21" s="30"/>
      <c r="N21" s="31"/>
      <c r="O21" s="32"/>
    </row>
    <row r="22" spans="1:15" ht="15.75">
      <c r="A22" s="26" t="s">
        <v>14</v>
      </c>
      <c r="B22" s="50">
        <v>3208</v>
      </c>
      <c r="C22" s="50">
        <v>3737</v>
      </c>
      <c r="D22" s="27">
        <f t="shared" si="0"/>
        <v>6945</v>
      </c>
      <c r="E22" s="14"/>
      <c r="F22" s="14"/>
      <c r="G22" s="27"/>
      <c r="J22" s="24"/>
      <c r="K22" s="25"/>
      <c r="L22" s="24"/>
      <c r="M22" s="30"/>
      <c r="N22" s="31"/>
      <c r="O22" s="32"/>
    </row>
    <row r="23" spans="1:15" ht="15.75">
      <c r="A23" s="26" t="s">
        <v>15</v>
      </c>
      <c r="B23" s="50">
        <v>2788</v>
      </c>
      <c r="C23" s="50">
        <v>3484</v>
      </c>
      <c r="D23" s="27">
        <f t="shared" si="0"/>
        <v>6272</v>
      </c>
      <c r="E23" s="14"/>
      <c r="F23" s="14"/>
      <c r="G23" s="27"/>
      <c r="J23" s="31"/>
      <c r="K23" s="32"/>
      <c r="L23" s="31"/>
      <c r="M23" s="32"/>
      <c r="N23" s="31"/>
      <c r="O23" s="32"/>
    </row>
    <row r="24" spans="1:7" ht="15.75">
      <c r="A24" s="26" t="s">
        <v>16</v>
      </c>
      <c r="B24" s="50">
        <v>1744</v>
      </c>
      <c r="C24" s="50">
        <v>2406</v>
      </c>
      <c r="D24" s="27">
        <f t="shared" si="0"/>
        <v>4150</v>
      </c>
      <c r="E24" s="14"/>
      <c r="F24" s="14"/>
      <c r="G24" s="27"/>
    </row>
    <row r="25" spans="1:7" ht="15.75">
      <c r="A25" s="26" t="s">
        <v>17</v>
      </c>
      <c r="B25" s="50">
        <v>1543</v>
      </c>
      <c r="C25" s="50">
        <v>2563</v>
      </c>
      <c r="D25" s="27">
        <f t="shared" si="0"/>
        <v>4106</v>
      </c>
      <c r="E25" s="14"/>
      <c r="F25" s="14"/>
      <c r="G25" s="27"/>
    </row>
    <row r="26" spans="1:7" ht="15" customHeight="1">
      <c r="A26" s="26" t="s">
        <v>18</v>
      </c>
      <c r="B26" s="50">
        <v>767</v>
      </c>
      <c r="C26" s="50">
        <v>1934</v>
      </c>
      <c r="D26" s="27">
        <f t="shared" si="0"/>
        <v>2701</v>
      </c>
      <c r="E26" s="14"/>
      <c r="F26" s="14"/>
      <c r="G26" s="27"/>
    </row>
    <row r="27" spans="1:7" ht="15.75">
      <c r="A27" s="26" t="s">
        <v>19</v>
      </c>
      <c r="B27" s="27">
        <f>SUM(B9:B26)</f>
        <v>72988</v>
      </c>
      <c r="C27" s="27">
        <f>SUM(C9:C26)</f>
        <v>77542</v>
      </c>
      <c r="D27" s="27">
        <f t="shared" si="0"/>
        <v>150530</v>
      </c>
      <c r="E27" s="27">
        <f>SUM(E9:E26)</f>
        <v>49432</v>
      </c>
      <c r="F27" s="27">
        <f>SUM(F9:F26)</f>
        <v>50751</v>
      </c>
      <c r="G27" s="46">
        <f>SUM(G9:G26)</f>
        <v>100183</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C35" sqref="C35"/>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5" t="s">
        <v>49</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50</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15110</v>
      </c>
      <c r="C10" s="15">
        <v>14384</v>
      </c>
      <c r="D10" s="7">
        <f>B10+C10</f>
        <v>29494</v>
      </c>
      <c r="E10" s="6"/>
      <c r="F10" s="6"/>
      <c r="G10" s="8"/>
    </row>
    <row r="11" spans="1:7" ht="15.75">
      <c r="A11" s="3" t="s">
        <v>2</v>
      </c>
      <c r="B11" s="15">
        <v>17601</v>
      </c>
      <c r="C11" s="15">
        <v>16511</v>
      </c>
      <c r="D11" s="7">
        <f aca="true" t="shared" si="0" ref="D11:D28">B11+C11</f>
        <v>34112</v>
      </c>
      <c r="E11" s="6"/>
      <c r="F11" s="6"/>
      <c r="G11" s="8"/>
    </row>
    <row r="12" spans="1:7" ht="15.75">
      <c r="A12" s="3" t="s">
        <v>3</v>
      </c>
      <c r="B12" s="15">
        <v>21028</v>
      </c>
      <c r="C12" s="15">
        <v>20275</v>
      </c>
      <c r="D12" s="7">
        <f t="shared" si="0"/>
        <v>41303</v>
      </c>
      <c r="E12" s="6"/>
      <c r="F12" s="6"/>
      <c r="G12" s="8"/>
    </row>
    <row r="13" spans="1:7" ht="15.75">
      <c r="A13" s="2" t="s">
        <v>4</v>
      </c>
      <c r="B13" s="15">
        <v>14158</v>
      </c>
      <c r="C13" s="15">
        <v>13690</v>
      </c>
      <c r="D13" s="46">
        <f t="shared" si="0"/>
        <v>27848</v>
      </c>
      <c r="E13" s="15">
        <f>B13</f>
        <v>14158</v>
      </c>
      <c r="F13" s="15">
        <f>C13</f>
        <v>13690</v>
      </c>
      <c r="G13" s="46">
        <f aca="true" t="shared" si="1" ref="G13:G22">E13+F13</f>
        <v>27848</v>
      </c>
    </row>
    <row r="14" spans="1:7" ht="15.75">
      <c r="A14" s="2" t="s">
        <v>5</v>
      </c>
      <c r="B14" s="15">
        <v>19159</v>
      </c>
      <c r="C14" s="15">
        <v>18322</v>
      </c>
      <c r="D14" s="7">
        <f t="shared" si="0"/>
        <v>37481</v>
      </c>
      <c r="E14" s="15">
        <f aca="true" t="shared" si="2" ref="E14:E22">B14</f>
        <v>19159</v>
      </c>
      <c r="F14" s="15">
        <f aca="true" t="shared" si="3" ref="F14:F22">C14</f>
        <v>18322</v>
      </c>
      <c r="G14" s="46">
        <f t="shared" si="1"/>
        <v>37481</v>
      </c>
    </row>
    <row r="15" spans="1:7" ht="15.75">
      <c r="A15" s="2" t="s">
        <v>6</v>
      </c>
      <c r="B15" s="15">
        <v>21248</v>
      </c>
      <c r="C15" s="15">
        <v>19948</v>
      </c>
      <c r="D15" s="7">
        <f t="shared" si="0"/>
        <v>41196</v>
      </c>
      <c r="E15" s="15">
        <f t="shared" si="2"/>
        <v>21248</v>
      </c>
      <c r="F15" s="15">
        <f t="shared" si="3"/>
        <v>19948</v>
      </c>
      <c r="G15" s="46">
        <f t="shared" si="1"/>
        <v>41196</v>
      </c>
    </row>
    <row r="16" spans="1:7" ht="15.75">
      <c r="A16" s="2" t="s">
        <v>7</v>
      </c>
      <c r="B16" s="15">
        <v>21927</v>
      </c>
      <c r="C16" s="15">
        <v>20679</v>
      </c>
      <c r="D16" s="7">
        <f t="shared" si="0"/>
        <v>42606</v>
      </c>
      <c r="E16" s="15">
        <f t="shared" si="2"/>
        <v>21927</v>
      </c>
      <c r="F16" s="15">
        <f t="shared" si="3"/>
        <v>20679</v>
      </c>
      <c r="G16" s="46">
        <f t="shared" si="1"/>
        <v>42606</v>
      </c>
    </row>
    <row r="17" spans="1:7" ht="15.75">
      <c r="A17" s="2" t="s">
        <v>8</v>
      </c>
      <c r="B17" s="15">
        <v>24294</v>
      </c>
      <c r="C17" s="15">
        <v>23927</v>
      </c>
      <c r="D17" s="7">
        <f t="shared" si="0"/>
        <v>48221</v>
      </c>
      <c r="E17" s="15">
        <f t="shared" si="2"/>
        <v>24294</v>
      </c>
      <c r="F17" s="15">
        <f t="shared" si="3"/>
        <v>23927</v>
      </c>
      <c r="G17" s="46">
        <f t="shared" si="1"/>
        <v>48221</v>
      </c>
    </row>
    <row r="18" spans="1:7" ht="15.75">
      <c r="A18" s="2" t="s">
        <v>9</v>
      </c>
      <c r="B18" s="15">
        <v>26125</v>
      </c>
      <c r="C18" s="15">
        <v>25368</v>
      </c>
      <c r="D18" s="7">
        <f t="shared" si="0"/>
        <v>51493</v>
      </c>
      <c r="E18" s="15">
        <f t="shared" si="2"/>
        <v>26125</v>
      </c>
      <c r="F18" s="15">
        <f t="shared" si="3"/>
        <v>25368</v>
      </c>
      <c r="G18" s="46">
        <f t="shared" si="1"/>
        <v>51493</v>
      </c>
    </row>
    <row r="19" spans="1:7" ht="15.75">
      <c r="A19" s="2" t="s">
        <v>10</v>
      </c>
      <c r="B19" s="15">
        <v>26449</v>
      </c>
      <c r="C19" s="15">
        <v>26056</v>
      </c>
      <c r="D19" s="7">
        <f t="shared" si="0"/>
        <v>52505</v>
      </c>
      <c r="E19" s="15">
        <f t="shared" si="2"/>
        <v>26449</v>
      </c>
      <c r="F19" s="15">
        <f t="shared" si="3"/>
        <v>26056</v>
      </c>
      <c r="G19" s="46">
        <f t="shared" si="1"/>
        <v>52505</v>
      </c>
    </row>
    <row r="20" spans="1:7" ht="15.75">
      <c r="A20" s="2" t="s">
        <v>11</v>
      </c>
      <c r="B20" s="15">
        <v>27072</v>
      </c>
      <c r="C20" s="15">
        <v>26797</v>
      </c>
      <c r="D20" s="7">
        <f t="shared" si="0"/>
        <v>53869</v>
      </c>
      <c r="E20" s="15">
        <f t="shared" si="2"/>
        <v>27072</v>
      </c>
      <c r="F20" s="15">
        <f t="shared" si="3"/>
        <v>26797</v>
      </c>
      <c r="G20" s="46">
        <f t="shared" si="1"/>
        <v>53869</v>
      </c>
    </row>
    <row r="21" spans="1:7" ht="15.75">
      <c r="A21" s="2" t="s">
        <v>12</v>
      </c>
      <c r="B21" s="15">
        <v>24846</v>
      </c>
      <c r="C21" s="15">
        <v>24045</v>
      </c>
      <c r="D21" s="7">
        <f t="shared" si="0"/>
        <v>48891</v>
      </c>
      <c r="E21" s="15">
        <f t="shared" si="2"/>
        <v>24846</v>
      </c>
      <c r="F21" s="15">
        <f t="shared" si="3"/>
        <v>24045</v>
      </c>
      <c r="G21" s="46">
        <f t="shared" si="1"/>
        <v>48891</v>
      </c>
    </row>
    <row r="22" spans="1:7" ht="15.75">
      <c r="A22" s="2" t="s">
        <v>13</v>
      </c>
      <c r="B22" s="15">
        <v>19116</v>
      </c>
      <c r="C22" s="15">
        <v>18672</v>
      </c>
      <c r="D22" s="7">
        <f t="shared" si="0"/>
        <v>37788</v>
      </c>
      <c r="E22" s="15">
        <f t="shared" si="2"/>
        <v>19116</v>
      </c>
      <c r="F22" s="15">
        <f t="shared" si="3"/>
        <v>18672</v>
      </c>
      <c r="G22" s="46">
        <f t="shared" si="1"/>
        <v>37788</v>
      </c>
    </row>
    <row r="23" spans="1:7" ht="15.75">
      <c r="A23" s="2" t="s">
        <v>14</v>
      </c>
      <c r="B23" s="15">
        <v>16434</v>
      </c>
      <c r="C23" s="15">
        <v>16958</v>
      </c>
      <c r="D23" s="7">
        <f t="shared" si="0"/>
        <v>33392</v>
      </c>
      <c r="E23" s="6"/>
      <c r="F23" s="6"/>
      <c r="G23" s="8"/>
    </row>
    <row r="24" spans="1:7" ht="15.75">
      <c r="A24" s="2" t="s">
        <v>15</v>
      </c>
      <c r="B24" s="15">
        <v>14255</v>
      </c>
      <c r="C24" s="15">
        <v>16029</v>
      </c>
      <c r="D24" s="7">
        <f t="shared" si="0"/>
        <v>30284</v>
      </c>
      <c r="E24" s="6"/>
      <c r="F24" s="6"/>
      <c r="G24" s="8"/>
    </row>
    <row r="25" spans="1:7" ht="15.75">
      <c r="A25" s="2" t="s">
        <v>16</v>
      </c>
      <c r="B25" s="15">
        <v>9335</v>
      </c>
      <c r="C25" s="15">
        <v>12464</v>
      </c>
      <c r="D25" s="7">
        <f t="shared" si="0"/>
        <v>21799</v>
      </c>
      <c r="E25" s="6"/>
      <c r="F25" s="6"/>
      <c r="G25" s="8"/>
    </row>
    <row r="26" spans="1:7" ht="15.75">
      <c r="A26" s="2" t="s">
        <v>17</v>
      </c>
      <c r="B26" s="15">
        <v>10630</v>
      </c>
      <c r="C26" s="15">
        <v>15943</v>
      </c>
      <c r="D26" s="7">
        <f t="shared" si="0"/>
        <v>26573</v>
      </c>
      <c r="E26" s="6"/>
      <c r="F26" s="6"/>
      <c r="G26" s="8"/>
    </row>
    <row r="27" spans="1:7" ht="15.75">
      <c r="A27" s="2" t="s">
        <v>18</v>
      </c>
      <c r="B27" s="15">
        <v>5849</v>
      </c>
      <c r="C27" s="15">
        <v>11672</v>
      </c>
      <c r="D27" s="7">
        <f t="shared" si="0"/>
        <v>17521</v>
      </c>
      <c r="E27" s="6"/>
      <c r="F27" s="6"/>
      <c r="G27" s="8"/>
    </row>
    <row r="28" spans="1:7" ht="15.75">
      <c r="A28" s="2" t="s">
        <v>19</v>
      </c>
      <c r="B28" s="7">
        <f>SUM(B10:B27)</f>
        <v>334636</v>
      </c>
      <c r="C28" s="7">
        <f>SUM(C10:C27)</f>
        <v>341740</v>
      </c>
      <c r="D28" s="7">
        <f t="shared" si="0"/>
        <v>676376</v>
      </c>
      <c r="E28" s="7">
        <f>SUM(E10:E27)</f>
        <v>224394</v>
      </c>
      <c r="F28" s="7">
        <f>SUM(F10:F27)</f>
        <v>217504</v>
      </c>
      <c r="G28" s="7">
        <f>SUM(G13:G27)</f>
        <v>441898</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C34" sqref="C34"/>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52</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7083</v>
      </c>
      <c r="C9" s="15">
        <v>6861</v>
      </c>
      <c r="D9" s="16">
        <f>B9+C9</f>
        <v>13944</v>
      </c>
      <c r="E9" s="15"/>
      <c r="F9" s="14"/>
      <c r="G9" s="16"/>
    </row>
    <row r="10" spans="1:7" ht="15.75">
      <c r="A10" s="13" t="s">
        <v>2</v>
      </c>
      <c r="B10" s="15">
        <v>8861</v>
      </c>
      <c r="C10" s="15">
        <v>8134</v>
      </c>
      <c r="D10" s="16">
        <f aca="true" t="shared" si="0" ref="D10:D27">B10+C10</f>
        <v>16995</v>
      </c>
      <c r="E10" s="14"/>
      <c r="F10" s="14"/>
      <c r="G10" s="16"/>
    </row>
    <row r="11" spans="1:7" ht="15.75">
      <c r="A11" s="13" t="s">
        <v>3</v>
      </c>
      <c r="B11" s="15">
        <v>11211</v>
      </c>
      <c r="C11" s="15">
        <v>10683</v>
      </c>
      <c r="D11" s="16">
        <f t="shared" si="0"/>
        <v>21894</v>
      </c>
      <c r="E11" s="14"/>
      <c r="F11" s="14"/>
      <c r="G11" s="16"/>
    </row>
    <row r="12" spans="1:7" ht="15.75">
      <c r="A12" s="12" t="s">
        <v>4</v>
      </c>
      <c r="B12" s="15">
        <v>7690</v>
      </c>
      <c r="C12" s="15">
        <v>7238</v>
      </c>
      <c r="D12" s="16">
        <f t="shared" si="0"/>
        <v>14928</v>
      </c>
      <c r="E12" s="15">
        <f>B12</f>
        <v>7690</v>
      </c>
      <c r="F12" s="15">
        <f>C12</f>
        <v>7238</v>
      </c>
      <c r="G12" s="46">
        <f aca="true" t="shared" si="1" ref="G12:G21">E12+F12</f>
        <v>14928</v>
      </c>
    </row>
    <row r="13" spans="1:7" ht="15.75">
      <c r="A13" s="12" t="s">
        <v>5</v>
      </c>
      <c r="B13" s="15">
        <v>10189</v>
      </c>
      <c r="C13" s="15">
        <v>9421</v>
      </c>
      <c r="D13" s="16">
        <f t="shared" si="0"/>
        <v>19610</v>
      </c>
      <c r="E13" s="15">
        <f aca="true" t="shared" si="2" ref="E13:E21">B13</f>
        <v>10189</v>
      </c>
      <c r="F13" s="15">
        <f aca="true" t="shared" si="3" ref="F13:F21">C13</f>
        <v>9421</v>
      </c>
      <c r="G13" s="46">
        <f t="shared" si="1"/>
        <v>19610</v>
      </c>
    </row>
    <row r="14" spans="1:7" ht="15.75">
      <c r="A14" s="12" t="s">
        <v>6</v>
      </c>
      <c r="B14" s="15">
        <v>11107</v>
      </c>
      <c r="C14" s="15">
        <v>10450</v>
      </c>
      <c r="D14" s="16">
        <f t="shared" si="0"/>
        <v>21557</v>
      </c>
      <c r="E14" s="15">
        <f t="shared" si="2"/>
        <v>11107</v>
      </c>
      <c r="F14" s="15">
        <f t="shared" si="3"/>
        <v>10450</v>
      </c>
      <c r="G14" s="46">
        <f t="shared" si="1"/>
        <v>21557</v>
      </c>
    </row>
    <row r="15" spans="1:7" ht="15.75">
      <c r="A15" s="12" t="s">
        <v>7</v>
      </c>
      <c r="B15" s="15">
        <v>11959</v>
      </c>
      <c r="C15" s="15">
        <v>11045</v>
      </c>
      <c r="D15" s="16">
        <f t="shared" si="0"/>
        <v>23004</v>
      </c>
      <c r="E15" s="15">
        <f t="shared" si="2"/>
        <v>11959</v>
      </c>
      <c r="F15" s="15">
        <f t="shared" si="3"/>
        <v>11045</v>
      </c>
      <c r="G15" s="46">
        <f t="shared" si="1"/>
        <v>23004</v>
      </c>
    </row>
    <row r="16" spans="1:7" ht="15.75">
      <c r="A16" s="12" t="s">
        <v>8</v>
      </c>
      <c r="B16" s="15">
        <v>13639</v>
      </c>
      <c r="C16" s="15">
        <v>12892</v>
      </c>
      <c r="D16" s="16">
        <f t="shared" si="0"/>
        <v>26531</v>
      </c>
      <c r="E16" s="15">
        <f t="shared" si="2"/>
        <v>13639</v>
      </c>
      <c r="F16" s="15">
        <f t="shared" si="3"/>
        <v>12892</v>
      </c>
      <c r="G16" s="46">
        <f t="shared" si="1"/>
        <v>26531</v>
      </c>
    </row>
    <row r="17" spans="1:7" ht="15.75">
      <c r="A17" s="12" t="s">
        <v>9</v>
      </c>
      <c r="B17" s="15">
        <v>14457</v>
      </c>
      <c r="C17" s="15">
        <v>13886</v>
      </c>
      <c r="D17" s="16">
        <f t="shared" si="0"/>
        <v>28343</v>
      </c>
      <c r="E17" s="15">
        <f t="shared" si="2"/>
        <v>14457</v>
      </c>
      <c r="F17" s="15">
        <f t="shared" si="3"/>
        <v>13886</v>
      </c>
      <c r="G17" s="46">
        <f t="shared" si="1"/>
        <v>28343</v>
      </c>
    </row>
    <row r="18" spans="1:7" ht="15.75">
      <c r="A18" s="12" t="s">
        <v>10</v>
      </c>
      <c r="B18" s="15">
        <v>15251</v>
      </c>
      <c r="C18" s="15">
        <v>14966</v>
      </c>
      <c r="D18" s="16">
        <f t="shared" si="0"/>
        <v>30217</v>
      </c>
      <c r="E18" s="15">
        <f t="shared" si="2"/>
        <v>15251</v>
      </c>
      <c r="F18" s="15">
        <f t="shared" si="3"/>
        <v>14966</v>
      </c>
      <c r="G18" s="46">
        <f t="shared" si="1"/>
        <v>30217</v>
      </c>
    </row>
    <row r="19" spans="1:7" ht="15.75">
      <c r="A19" s="12" t="s">
        <v>11</v>
      </c>
      <c r="B19" s="15">
        <v>16580</v>
      </c>
      <c r="C19" s="15">
        <v>16257</v>
      </c>
      <c r="D19" s="16">
        <f t="shared" si="0"/>
        <v>32837</v>
      </c>
      <c r="E19" s="15">
        <f t="shared" si="2"/>
        <v>16580</v>
      </c>
      <c r="F19" s="15">
        <f t="shared" si="3"/>
        <v>16257</v>
      </c>
      <c r="G19" s="46">
        <f t="shared" si="1"/>
        <v>32837</v>
      </c>
    </row>
    <row r="20" spans="1:7" ht="15.75">
      <c r="A20" s="12" t="s">
        <v>12</v>
      </c>
      <c r="B20" s="15">
        <v>16428</v>
      </c>
      <c r="C20" s="15">
        <v>15307</v>
      </c>
      <c r="D20" s="16">
        <f t="shared" si="0"/>
        <v>31735</v>
      </c>
      <c r="E20" s="15">
        <f t="shared" si="2"/>
        <v>16428</v>
      </c>
      <c r="F20" s="15">
        <f t="shared" si="3"/>
        <v>15307</v>
      </c>
      <c r="G20" s="46">
        <f t="shared" si="1"/>
        <v>31735</v>
      </c>
    </row>
    <row r="21" spans="1:7" ht="15.75">
      <c r="A21" s="12" t="s">
        <v>13</v>
      </c>
      <c r="B21" s="15">
        <v>13052</v>
      </c>
      <c r="C21" s="15">
        <v>12211</v>
      </c>
      <c r="D21" s="16">
        <f t="shared" si="0"/>
        <v>25263</v>
      </c>
      <c r="E21" s="15">
        <f t="shared" si="2"/>
        <v>13052</v>
      </c>
      <c r="F21" s="15">
        <f t="shared" si="3"/>
        <v>12211</v>
      </c>
      <c r="G21" s="46">
        <f t="shared" si="1"/>
        <v>25263</v>
      </c>
    </row>
    <row r="22" spans="1:7" ht="15.75">
      <c r="A22" s="12" t="s">
        <v>14</v>
      </c>
      <c r="B22" s="15">
        <v>10530</v>
      </c>
      <c r="C22" s="15">
        <v>10507</v>
      </c>
      <c r="D22" s="16">
        <f t="shared" si="0"/>
        <v>21037</v>
      </c>
      <c r="E22" s="14"/>
      <c r="F22" s="14"/>
      <c r="G22" s="16"/>
    </row>
    <row r="23" spans="1:7" ht="15.75">
      <c r="A23" s="12" t="s">
        <v>15</v>
      </c>
      <c r="B23" s="15">
        <v>8980</v>
      </c>
      <c r="C23" s="15">
        <v>10299</v>
      </c>
      <c r="D23" s="16">
        <f t="shared" si="0"/>
        <v>19279</v>
      </c>
      <c r="E23" s="14"/>
      <c r="F23" s="14"/>
      <c r="G23" s="16"/>
    </row>
    <row r="24" spans="1:7" ht="15.75">
      <c r="A24" s="12" t="s">
        <v>16</v>
      </c>
      <c r="B24" s="15">
        <v>6751</v>
      </c>
      <c r="C24" s="15">
        <v>8541</v>
      </c>
      <c r="D24" s="16">
        <f t="shared" si="0"/>
        <v>15292</v>
      </c>
      <c r="E24" s="14"/>
      <c r="F24" s="14"/>
      <c r="G24" s="16"/>
    </row>
    <row r="25" spans="1:7" ht="15.75">
      <c r="A25" s="12" t="s">
        <v>17</v>
      </c>
      <c r="B25" s="15">
        <v>7877</v>
      </c>
      <c r="C25" s="15">
        <v>11500</v>
      </c>
      <c r="D25" s="16">
        <f t="shared" si="0"/>
        <v>19377</v>
      </c>
      <c r="E25" s="14"/>
      <c r="F25" s="14"/>
      <c r="G25" s="16"/>
    </row>
    <row r="26" spans="1:7" ht="15.75">
      <c r="A26" s="12" t="s">
        <v>18</v>
      </c>
      <c r="B26" s="15">
        <v>4974</v>
      </c>
      <c r="C26" s="15">
        <v>9670</v>
      </c>
      <c r="D26" s="16">
        <f t="shared" si="0"/>
        <v>14644</v>
      </c>
      <c r="E26" s="14"/>
      <c r="F26" s="14"/>
      <c r="G26" s="16"/>
    </row>
    <row r="27" spans="1:7" ht="15.75">
      <c r="A27" s="12" t="s">
        <v>19</v>
      </c>
      <c r="B27" s="16">
        <f>SUM(B9:B26)</f>
        <v>196619</v>
      </c>
      <c r="C27" s="16">
        <f>SUM(C9:C26)</f>
        <v>199868</v>
      </c>
      <c r="D27" s="16">
        <f t="shared" si="0"/>
        <v>396487</v>
      </c>
      <c r="E27" s="16">
        <f>SUM(E12:E26)</f>
        <v>130352</v>
      </c>
      <c r="F27" s="46">
        <f>SUM(F12:F26)</f>
        <v>123673</v>
      </c>
      <c r="G27" s="46">
        <f>SUM(G12:G26)</f>
        <v>254025</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C34" sqref="C34"/>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52</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22193</v>
      </c>
      <c r="C10" s="15">
        <v>21245</v>
      </c>
      <c r="D10" s="46">
        <f aca="true" t="shared" si="0" ref="D10:D27">B10+C10</f>
        <v>43438</v>
      </c>
      <c r="E10" s="14"/>
      <c r="F10" s="14"/>
      <c r="G10" s="27"/>
    </row>
    <row r="11" spans="1:7" ht="15.75">
      <c r="A11" s="13" t="s">
        <v>2</v>
      </c>
      <c r="B11" s="15">
        <v>26462</v>
      </c>
      <c r="C11" s="15">
        <v>24645</v>
      </c>
      <c r="D11" s="46">
        <f t="shared" si="0"/>
        <v>51107</v>
      </c>
      <c r="E11" s="14"/>
      <c r="F11" s="14"/>
      <c r="G11" s="27"/>
    </row>
    <row r="12" spans="1:7" ht="15.75">
      <c r="A12" s="13" t="s">
        <v>3</v>
      </c>
      <c r="B12" s="15">
        <v>32239</v>
      </c>
      <c r="C12" s="15">
        <v>30958</v>
      </c>
      <c r="D12" s="46">
        <f t="shared" si="0"/>
        <v>63197</v>
      </c>
      <c r="E12" s="14"/>
      <c r="F12" s="14"/>
      <c r="G12" s="27"/>
    </row>
    <row r="13" spans="1:7" ht="15.75">
      <c r="A13" s="12" t="s">
        <v>4</v>
      </c>
      <c r="B13" s="15">
        <v>21848</v>
      </c>
      <c r="C13" s="15">
        <v>20928</v>
      </c>
      <c r="D13" s="46">
        <f t="shared" si="0"/>
        <v>42776</v>
      </c>
      <c r="E13" s="15">
        <f aca="true" t="shared" si="1" ref="E13:E22">B13</f>
        <v>21848</v>
      </c>
      <c r="F13" s="15">
        <f aca="true" t="shared" si="2" ref="F13:F22">C13</f>
        <v>20928</v>
      </c>
      <c r="G13" s="27">
        <f aca="true" t="shared" si="3" ref="G13:G28">E13+F13</f>
        <v>42776</v>
      </c>
    </row>
    <row r="14" spans="1:7" ht="15.75">
      <c r="A14" s="12" t="s">
        <v>5</v>
      </c>
      <c r="B14" s="15">
        <v>29348</v>
      </c>
      <c r="C14" s="15">
        <v>27743</v>
      </c>
      <c r="D14" s="46">
        <f t="shared" si="0"/>
        <v>57091</v>
      </c>
      <c r="E14" s="15">
        <f t="shared" si="1"/>
        <v>29348</v>
      </c>
      <c r="F14" s="15">
        <f t="shared" si="2"/>
        <v>27743</v>
      </c>
      <c r="G14" s="27">
        <f t="shared" si="3"/>
        <v>57091</v>
      </c>
    </row>
    <row r="15" spans="1:7" ht="15.75">
      <c r="A15" s="12" t="s">
        <v>6</v>
      </c>
      <c r="B15" s="15">
        <v>32355</v>
      </c>
      <c r="C15" s="15">
        <v>30398</v>
      </c>
      <c r="D15" s="46">
        <f t="shared" si="0"/>
        <v>62753</v>
      </c>
      <c r="E15" s="15">
        <f t="shared" si="1"/>
        <v>32355</v>
      </c>
      <c r="F15" s="15">
        <f t="shared" si="2"/>
        <v>30398</v>
      </c>
      <c r="G15" s="27">
        <f t="shared" si="3"/>
        <v>62753</v>
      </c>
    </row>
    <row r="16" spans="1:7" ht="15.75">
      <c r="A16" s="12" t="s">
        <v>7</v>
      </c>
      <c r="B16" s="15">
        <v>33886</v>
      </c>
      <c r="C16" s="15">
        <v>31724</v>
      </c>
      <c r="D16" s="46">
        <f t="shared" si="0"/>
        <v>65610</v>
      </c>
      <c r="E16" s="15">
        <f t="shared" si="1"/>
        <v>33886</v>
      </c>
      <c r="F16" s="15">
        <f t="shared" si="2"/>
        <v>31724</v>
      </c>
      <c r="G16" s="27">
        <f t="shared" si="3"/>
        <v>65610</v>
      </c>
    </row>
    <row r="17" spans="1:7" ht="15.75">
      <c r="A17" s="12" t="s">
        <v>8</v>
      </c>
      <c r="B17" s="15">
        <v>37933</v>
      </c>
      <c r="C17" s="15">
        <v>36819</v>
      </c>
      <c r="D17" s="46">
        <f t="shared" si="0"/>
        <v>74752</v>
      </c>
      <c r="E17" s="15">
        <f t="shared" si="1"/>
        <v>37933</v>
      </c>
      <c r="F17" s="15">
        <f t="shared" si="2"/>
        <v>36819</v>
      </c>
      <c r="G17" s="27">
        <f t="shared" si="3"/>
        <v>74752</v>
      </c>
    </row>
    <row r="18" spans="1:7" ht="15.75">
      <c r="A18" s="12" t="s">
        <v>9</v>
      </c>
      <c r="B18" s="15">
        <v>40582</v>
      </c>
      <c r="C18" s="15">
        <v>39254</v>
      </c>
      <c r="D18" s="46">
        <f t="shared" si="0"/>
        <v>79836</v>
      </c>
      <c r="E18" s="15">
        <f t="shared" si="1"/>
        <v>40582</v>
      </c>
      <c r="F18" s="15">
        <f t="shared" si="2"/>
        <v>39254</v>
      </c>
      <c r="G18" s="27">
        <f t="shared" si="3"/>
        <v>79836</v>
      </c>
    </row>
    <row r="19" spans="1:7" ht="15.75">
      <c r="A19" s="12" t="s">
        <v>10</v>
      </c>
      <c r="B19" s="15">
        <v>41700</v>
      </c>
      <c r="C19" s="15">
        <v>41022</v>
      </c>
      <c r="D19" s="46">
        <f t="shared" si="0"/>
        <v>82722</v>
      </c>
      <c r="E19" s="15">
        <f t="shared" si="1"/>
        <v>41700</v>
      </c>
      <c r="F19" s="15">
        <f t="shared" si="2"/>
        <v>41022</v>
      </c>
      <c r="G19" s="27">
        <f t="shared" si="3"/>
        <v>82722</v>
      </c>
    </row>
    <row r="20" spans="1:7" ht="15.75">
      <c r="A20" s="12" t="s">
        <v>11</v>
      </c>
      <c r="B20" s="15">
        <v>43652</v>
      </c>
      <c r="C20" s="15">
        <v>43054</v>
      </c>
      <c r="D20" s="46">
        <f t="shared" si="0"/>
        <v>86706</v>
      </c>
      <c r="E20" s="15">
        <f t="shared" si="1"/>
        <v>43652</v>
      </c>
      <c r="F20" s="15">
        <f t="shared" si="2"/>
        <v>43054</v>
      </c>
      <c r="G20" s="27">
        <f t="shared" si="3"/>
        <v>86706</v>
      </c>
    </row>
    <row r="21" spans="1:7" ht="15.75">
      <c r="A21" s="12" t="s">
        <v>12</v>
      </c>
      <c r="B21" s="15">
        <v>41274</v>
      </c>
      <c r="C21" s="15">
        <v>39352</v>
      </c>
      <c r="D21" s="46">
        <f t="shared" si="0"/>
        <v>80626</v>
      </c>
      <c r="E21" s="15">
        <f t="shared" si="1"/>
        <v>41274</v>
      </c>
      <c r="F21" s="15">
        <f t="shared" si="2"/>
        <v>39352</v>
      </c>
      <c r="G21" s="27">
        <f t="shared" si="3"/>
        <v>80626</v>
      </c>
    </row>
    <row r="22" spans="1:7" ht="15.75">
      <c r="A22" s="12" t="s">
        <v>13</v>
      </c>
      <c r="B22" s="15">
        <v>32168</v>
      </c>
      <c r="C22" s="15">
        <v>30883</v>
      </c>
      <c r="D22" s="46">
        <f t="shared" si="0"/>
        <v>63051</v>
      </c>
      <c r="E22" s="15">
        <f t="shared" si="1"/>
        <v>32168</v>
      </c>
      <c r="F22" s="15">
        <f t="shared" si="2"/>
        <v>30883</v>
      </c>
      <c r="G22" s="27">
        <f t="shared" si="3"/>
        <v>63051</v>
      </c>
    </row>
    <row r="23" spans="1:7" ht="15.75">
      <c r="A23" s="12" t="s">
        <v>14</v>
      </c>
      <c r="B23" s="15">
        <v>26964</v>
      </c>
      <c r="C23" s="15">
        <v>27465</v>
      </c>
      <c r="D23" s="46">
        <f t="shared" si="0"/>
        <v>54429</v>
      </c>
      <c r="E23" s="14"/>
      <c r="F23" s="14"/>
      <c r="G23" s="27"/>
    </row>
    <row r="24" spans="1:7" ht="15.75">
      <c r="A24" s="12" t="s">
        <v>15</v>
      </c>
      <c r="B24" s="15">
        <v>23235</v>
      </c>
      <c r="C24" s="15">
        <v>26328</v>
      </c>
      <c r="D24" s="46">
        <f t="shared" si="0"/>
        <v>49563</v>
      </c>
      <c r="E24" s="14"/>
      <c r="F24" s="14"/>
      <c r="G24" s="27"/>
    </row>
    <row r="25" spans="1:7" ht="15.75">
      <c r="A25" s="12" t="s">
        <v>16</v>
      </c>
      <c r="B25" s="15">
        <v>16086</v>
      </c>
      <c r="C25" s="15">
        <v>21005</v>
      </c>
      <c r="D25" s="46">
        <f t="shared" si="0"/>
        <v>37091</v>
      </c>
      <c r="E25" s="14"/>
      <c r="F25" s="14"/>
      <c r="G25" s="27"/>
    </row>
    <row r="26" spans="1:7" ht="15.75">
      <c r="A26" s="12" t="s">
        <v>17</v>
      </c>
      <c r="B26" s="15">
        <v>18507</v>
      </c>
      <c r="C26" s="15">
        <v>27443</v>
      </c>
      <c r="D26" s="46">
        <f t="shared" si="0"/>
        <v>45950</v>
      </c>
      <c r="E26" s="14"/>
      <c r="F26" s="14"/>
      <c r="G26" s="27"/>
    </row>
    <row r="27" spans="1:7" ht="15.75">
      <c r="A27" s="12" t="s">
        <v>18</v>
      </c>
      <c r="B27" s="15">
        <v>10823</v>
      </c>
      <c r="C27" s="15">
        <v>21342</v>
      </c>
      <c r="D27" s="46">
        <f t="shared" si="0"/>
        <v>32165</v>
      </c>
      <c r="E27" s="14"/>
      <c r="F27" s="14"/>
      <c r="G27" s="27"/>
    </row>
    <row r="28" spans="1:7" ht="15.75">
      <c r="A28" s="12" t="s">
        <v>19</v>
      </c>
      <c r="B28" s="18">
        <f>SUM(B10:B27)</f>
        <v>531255</v>
      </c>
      <c r="C28" s="18">
        <f>SUM(C10:C27)</f>
        <v>541608</v>
      </c>
      <c r="D28" s="18">
        <f>SUM(D10:D27)</f>
        <v>1072863</v>
      </c>
      <c r="E28" s="18">
        <f>SUM(E10:E27)</f>
        <v>354746</v>
      </c>
      <c r="F28" s="18">
        <f>SUM(F10:F27)</f>
        <v>341177</v>
      </c>
      <c r="G28" s="27">
        <f t="shared" si="3"/>
        <v>695923</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B9" sqref="B9:C26"/>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5" t="s">
        <v>54</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52</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1068953</v>
      </c>
      <c r="C9" s="15">
        <v>1010221</v>
      </c>
      <c r="D9" s="20">
        <f aca="true" t="shared" si="0" ref="D9:D26">B9+C9</f>
        <v>2079174</v>
      </c>
      <c r="E9" s="14"/>
      <c r="F9" s="14"/>
      <c r="G9" s="27"/>
    </row>
    <row r="10" spans="1:7" ht="15.75">
      <c r="A10" s="13" t="s">
        <v>2</v>
      </c>
      <c r="B10" s="15">
        <v>1246569</v>
      </c>
      <c r="C10" s="15">
        <v>1174981</v>
      </c>
      <c r="D10" s="20">
        <f t="shared" si="0"/>
        <v>2421550</v>
      </c>
      <c r="E10" s="14"/>
      <c r="F10" s="14"/>
      <c r="G10" s="27"/>
    </row>
    <row r="11" spans="1:7" ht="15.75">
      <c r="A11" s="13" t="s">
        <v>3</v>
      </c>
      <c r="B11" s="15">
        <v>1484047</v>
      </c>
      <c r="C11" s="15">
        <v>1408093</v>
      </c>
      <c r="D11" s="20">
        <f t="shared" si="0"/>
        <v>2892140</v>
      </c>
      <c r="E11" s="14"/>
      <c r="F11" s="14"/>
      <c r="G11" s="27"/>
    </row>
    <row r="12" spans="1:7" ht="15.75">
      <c r="A12" s="12" t="s">
        <v>4</v>
      </c>
      <c r="B12" s="15">
        <v>924744</v>
      </c>
      <c r="C12" s="15">
        <v>870603</v>
      </c>
      <c r="D12" s="20">
        <f t="shared" si="0"/>
        <v>1795347</v>
      </c>
      <c r="E12" s="15">
        <f aca="true" t="shared" si="1" ref="E12:E21">B12</f>
        <v>924744</v>
      </c>
      <c r="F12" s="15">
        <f aca="true" t="shared" si="2" ref="F12:F21">C12</f>
        <v>870603</v>
      </c>
      <c r="G12" s="27">
        <f aca="true" t="shared" si="3" ref="G12:G27">E12+F12</f>
        <v>1795347</v>
      </c>
    </row>
    <row r="13" spans="1:7" ht="15.75">
      <c r="A13" s="12" t="s">
        <v>5</v>
      </c>
      <c r="B13" s="15">
        <v>1166902</v>
      </c>
      <c r="C13" s="15">
        <v>1121194</v>
      </c>
      <c r="D13" s="20">
        <f t="shared" si="0"/>
        <v>2288096</v>
      </c>
      <c r="E13" s="15">
        <f t="shared" si="1"/>
        <v>1166902</v>
      </c>
      <c r="F13" s="15">
        <f t="shared" si="2"/>
        <v>1121194</v>
      </c>
      <c r="G13" s="27">
        <f t="shared" si="3"/>
        <v>2288096</v>
      </c>
    </row>
    <row r="14" spans="1:7" ht="15.75">
      <c r="A14" s="12" t="s">
        <v>6</v>
      </c>
      <c r="B14" s="15">
        <v>1287532</v>
      </c>
      <c r="C14" s="15">
        <v>1269682</v>
      </c>
      <c r="D14" s="20">
        <f t="shared" si="0"/>
        <v>2557214</v>
      </c>
      <c r="E14" s="15">
        <f t="shared" si="1"/>
        <v>1287532</v>
      </c>
      <c r="F14" s="15">
        <f t="shared" si="2"/>
        <v>1269682</v>
      </c>
      <c r="G14" s="27">
        <f t="shared" si="3"/>
        <v>2557214</v>
      </c>
    </row>
    <row r="15" spans="1:7" ht="15.75">
      <c r="A15" s="12" t="s">
        <v>7</v>
      </c>
      <c r="B15" s="15">
        <v>1453495</v>
      </c>
      <c r="C15" s="15">
        <v>1455566</v>
      </c>
      <c r="D15" s="20">
        <f t="shared" si="0"/>
        <v>2909061</v>
      </c>
      <c r="E15" s="15">
        <f t="shared" si="1"/>
        <v>1453495</v>
      </c>
      <c r="F15" s="15">
        <f t="shared" si="2"/>
        <v>1455566</v>
      </c>
      <c r="G15" s="27">
        <f t="shared" si="3"/>
        <v>2909061</v>
      </c>
    </row>
    <row r="16" spans="1:7" ht="15.75">
      <c r="A16" s="12" t="s">
        <v>8</v>
      </c>
      <c r="B16" s="15">
        <v>1830478</v>
      </c>
      <c r="C16" s="15">
        <v>1794227</v>
      </c>
      <c r="D16" s="20">
        <f t="shared" si="0"/>
        <v>3624705</v>
      </c>
      <c r="E16" s="15">
        <f t="shared" si="1"/>
        <v>1830478</v>
      </c>
      <c r="F16" s="15">
        <f t="shared" si="2"/>
        <v>1794227</v>
      </c>
      <c r="G16" s="27">
        <f t="shared" si="3"/>
        <v>3624705</v>
      </c>
    </row>
    <row r="17" spans="1:7" ht="15.75">
      <c r="A17" s="12" t="s">
        <v>9</v>
      </c>
      <c r="B17" s="15">
        <v>2030238</v>
      </c>
      <c r="C17" s="15">
        <v>1962417</v>
      </c>
      <c r="D17" s="20">
        <f t="shared" si="0"/>
        <v>3992655</v>
      </c>
      <c r="E17" s="15">
        <f t="shared" si="1"/>
        <v>2030238</v>
      </c>
      <c r="F17" s="15">
        <f t="shared" si="2"/>
        <v>1962417</v>
      </c>
      <c r="G17" s="27">
        <f t="shared" si="3"/>
        <v>3992655</v>
      </c>
    </row>
    <row r="18" spans="1:7" ht="15.75">
      <c r="A18" s="12" t="s">
        <v>10</v>
      </c>
      <c r="B18" s="15">
        <v>1902206</v>
      </c>
      <c r="C18" s="15">
        <v>1866107</v>
      </c>
      <c r="D18" s="20">
        <f t="shared" si="0"/>
        <v>3768313</v>
      </c>
      <c r="E18" s="15">
        <f t="shared" si="1"/>
        <v>1902206</v>
      </c>
      <c r="F18" s="15">
        <f t="shared" si="2"/>
        <v>1866107</v>
      </c>
      <c r="G18" s="27">
        <f t="shared" si="3"/>
        <v>3768313</v>
      </c>
    </row>
    <row r="19" spans="1:7" ht="15.75">
      <c r="A19" s="12" t="s">
        <v>11</v>
      </c>
      <c r="B19" s="15">
        <v>1784567</v>
      </c>
      <c r="C19" s="15">
        <v>1801527</v>
      </c>
      <c r="D19" s="20">
        <f t="shared" si="0"/>
        <v>3586094</v>
      </c>
      <c r="E19" s="15">
        <f t="shared" si="1"/>
        <v>1784567</v>
      </c>
      <c r="F19" s="15">
        <f t="shared" si="2"/>
        <v>1801527</v>
      </c>
      <c r="G19" s="27">
        <f t="shared" si="3"/>
        <v>3586094</v>
      </c>
    </row>
    <row r="20" spans="1:7" ht="15.75">
      <c r="A20" s="12" t="s">
        <v>12</v>
      </c>
      <c r="B20" s="15">
        <v>1569263</v>
      </c>
      <c r="C20" s="15">
        <v>1627272</v>
      </c>
      <c r="D20" s="20">
        <f t="shared" si="0"/>
        <v>3196535</v>
      </c>
      <c r="E20" s="15">
        <f t="shared" si="1"/>
        <v>1569263</v>
      </c>
      <c r="F20" s="15">
        <f t="shared" si="2"/>
        <v>1627272</v>
      </c>
      <c r="G20" s="27">
        <f t="shared" si="3"/>
        <v>3196535</v>
      </c>
    </row>
    <row r="21" spans="1:7" ht="15.75">
      <c r="A21" s="12" t="s">
        <v>13</v>
      </c>
      <c r="B21" s="15">
        <v>1307897</v>
      </c>
      <c r="C21" s="15">
        <v>1396048</v>
      </c>
      <c r="D21" s="20">
        <f t="shared" si="0"/>
        <v>2703945</v>
      </c>
      <c r="E21" s="15">
        <f t="shared" si="1"/>
        <v>1307897</v>
      </c>
      <c r="F21" s="15">
        <f t="shared" si="2"/>
        <v>1396048</v>
      </c>
      <c r="G21" s="27">
        <f t="shared" si="3"/>
        <v>2703945</v>
      </c>
    </row>
    <row r="22" spans="1:7" ht="15.75">
      <c r="A22" s="12" t="s">
        <v>14</v>
      </c>
      <c r="B22" s="15">
        <v>1139773</v>
      </c>
      <c r="C22" s="15">
        <v>1256871</v>
      </c>
      <c r="D22" s="20">
        <f t="shared" si="0"/>
        <v>2396644</v>
      </c>
      <c r="E22" s="14"/>
      <c r="F22" s="14"/>
      <c r="G22" s="27"/>
    </row>
    <row r="23" spans="1:7" ht="15.75">
      <c r="A23" s="12" t="s">
        <v>15</v>
      </c>
      <c r="B23" s="15">
        <v>974695</v>
      </c>
      <c r="C23" s="15">
        <v>1139787</v>
      </c>
      <c r="D23" s="20">
        <f t="shared" si="0"/>
        <v>2114482</v>
      </c>
      <c r="E23" s="14"/>
      <c r="F23" s="14"/>
      <c r="G23" s="27"/>
    </row>
    <row r="24" spans="1:7" ht="15.75">
      <c r="A24" s="12" t="s">
        <v>16</v>
      </c>
      <c r="B24" s="15">
        <v>670633</v>
      </c>
      <c r="C24" s="15">
        <v>854797</v>
      </c>
      <c r="D24" s="20">
        <f t="shared" si="0"/>
        <v>1525430</v>
      </c>
      <c r="E24" s="14"/>
      <c r="F24" s="14"/>
      <c r="G24" s="27"/>
    </row>
    <row r="25" spans="1:7" ht="15.75">
      <c r="A25" s="12" t="s">
        <v>17</v>
      </c>
      <c r="B25" s="15">
        <v>660091</v>
      </c>
      <c r="C25" s="15">
        <v>994200</v>
      </c>
      <c r="D25" s="20">
        <f t="shared" si="0"/>
        <v>1654291</v>
      </c>
      <c r="E25" s="14"/>
      <c r="F25" s="14"/>
      <c r="G25" s="27"/>
    </row>
    <row r="26" spans="1:7" ht="15.75">
      <c r="A26" s="12" t="s">
        <v>18</v>
      </c>
      <c r="B26" s="15">
        <v>394519</v>
      </c>
      <c r="C26" s="15">
        <v>822785</v>
      </c>
      <c r="D26" s="20">
        <f t="shared" si="0"/>
        <v>1217304</v>
      </c>
      <c r="E26" s="14"/>
      <c r="F26" s="14"/>
      <c r="G26" s="27"/>
    </row>
    <row r="27" spans="1:7" ht="15.75">
      <c r="A27" s="12" t="s">
        <v>19</v>
      </c>
      <c r="B27" s="20">
        <f>SUM(B9:B26)</f>
        <v>22896602</v>
      </c>
      <c r="C27" s="20">
        <f>SUM(C9:C26)</f>
        <v>23826378</v>
      </c>
      <c r="D27" s="20">
        <f>SUM(D9:D26)</f>
        <v>46722980</v>
      </c>
      <c r="E27" s="20">
        <f>SUM(E9:E26)</f>
        <v>15257322</v>
      </c>
      <c r="F27" s="20">
        <f>SUM(F9:F26)</f>
        <v>15164643</v>
      </c>
      <c r="G27" s="27">
        <f t="shared" si="3"/>
        <v>30421965</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PageLayoutView="0" workbookViewId="0" topLeftCell="A7">
      <selection activeCell="L15" sqref="L15"/>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55</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6287</v>
      </c>
      <c r="C13" s="15">
        <f>'PEEA Badajoz Ciudad'!E27</f>
        <v>49432</v>
      </c>
      <c r="D13" s="48">
        <f>B13/C13</f>
        <v>0.127184819550089</v>
      </c>
      <c r="E13" s="15">
        <v>8770</v>
      </c>
      <c r="F13" s="15">
        <f>'PEEA Badajoz Ciudad'!F27</f>
        <v>50751</v>
      </c>
      <c r="G13" s="48">
        <f>E13/F13</f>
        <v>0.17280447675907865</v>
      </c>
      <c r="H13" s="15">
        <f>B13+E13</f>
        <v>15057</v>
      </c>
      <c r="I13" s="15">
        <f>'PEEA Badajoz Ciudad'!G27</f>
        <v>100183</v>
      </c>
      <c r="J13" s="48">
        <f>H13/I13</f>
        <v>0.1502949602227923</v>
      </c>
      <c r="K13" s="48">
        <f>H13/'PEEA Badajoz Ciudad'!D27</f>
        <v>0.10002657277619079</v>
      </c>
      <c r="L13" s="43"/>
      <c r="M13" s="43"/>
    </row>
    <row r="14" spans="1:13" ht="15">
      <c r="A14" s="12" t="s">
        <v>25</v>
      </c>
      <c r="B14" s="15">
        <v>24452</v>
      </c>
      <c r="C14" s="15">
        <f>'PEEA Provincia Badajoz'!E28</f>
        <v>224394</v>
      </c>
      <c r="D14" s="48">
        <f>B14/C14</f>
        <v>0.1089690455181511</v>
      </c>
      <c r="E14" s="15">
        <v>42206</v>
      </c>
      <c r="F14" s="15">
        <f>'PEEA Provincia Badajoz'!F28</f>
        <v>217504</v>
      </c>
      <c r="G14" s="48">
        <f>E14/F14</f>
        <v>0.19404700603207298</v>
      </c>
      <c r="H14" s="15">
        <f>E14+B14</f>
        <v>66658</v>
      </c>
      <c r="I14" s="15">
        <f>'PEEA Provincia Badajoz'!G28</f>
        <v>441898</v>
      </c>
      <c r="J14" s="48">
        <f>H14/I14</f>
        <v>0.15084476508153466</v>
      </c>
      <c r="K14" s="48">
        <f>H14/'PEEA Provincia Badajoz'!D28</f>
        <v>0.09855169314109312</v>
      </c>
      <c r="L14" s="43"/>
      <c r="M14" s="43"/>
    </row>
    <row r="15" spans="1:13" ht="15">
      <c r="A15" s="12" t="s">
        <v>26</v>
      </c>
      <c r="B15" s="15">
        <v>14544</v>
      </c>
      <c r="C15" s="15">
        <f>'PEEA Provincia Cáceres'!E27</f>
        <v>130352</v>
      </c>
      <c r="D15" s="48">
        <f>B15/C15</f>
        <v>0.11157481281453295</v>
      </c>
      <c r="E15" s="15">
        <v>20581</v>
      </c>
      <c r="F15" s="15">
        <f>'PEEA Provincia Cáceres'!F27</f>
        <v>123673</v>
      </c>
      <c r="G15" s="48">
        <f>E15/F15</f>
        <v>0.1664146580094281</v>
      </c>
      <c r="H15" s="15">
        <f>E15+B15</f>
        <v>35125</v>
      </c>
      <c r="I15" s="15">
        <f>'PEEA Provincia Cáceres'!G27</f>
        <v>254025</v>
      </c>
      <c r="J15" s="48">
        <f>H15/I15</f>
        <v>0.13827379194961126</v>
      </c>
      <c r="K15" s="48">
        <f>H15/'PEEA Provincia Cáceres'!D27</f>
        <v>0.08859054647441152</v>
      </c>
      <c r="L15" s="43"/>
      <c r="M15" s="43"/>
    </row>
    <row r="16" spans="1:13" ht="15">
      <c r="A16" s="12" t="s">
        <v>27</v>
      </c>
      <c r="B16" s="15">
        <v>38996</v>
      </c>
      <c r="C16" s="15">
        <f>'PEEA Extremadura'!E28</f>
        <v>354746</v>
      </c>
      <c r="D16" s="48">
        <f>B16/C16</f>
        <v>0.10992653898845935</v>
      </c>
      <c r="E16" s="15">
        <v>62787</v>
      </c>
      <c r="F16" s="15">
        <f>'PEEA Extremadura'!F28</f>
        <v>341177</v>
      </c>
      <c r="G16" s="48">
        <f>E16/F16</f>
        <v>0.18403057650427784</v>
      </c>
      <c r="H16" s="15">
        <f>E16+B16</f>
        <v>101783</v>
      </c>
      <c r="I16" s="15">
        <f>'PEEA Extremadura'!G28</f>
        <v>695923</v>
      </c>
      <c r="J16" s="48">
        <f>H16/I16</f>
        <v>0.1462561231630511</v>
      </c>
      <c r="K16" s="48">
        <f>H16/'PEEA Extremadura'!D28</f>
        <v>0.09487045410271396</v>
      </c>
      <c r="L16" s="43"/>
      <c r="M16" s="43"/>
    </row>
    <row r="17" spans="1:13" ht="15">
      <c r="A17" s="12" t="s">
        <v>28</v>
      </c>
      <c r="B17" s="15">
        <v>1338897</v>
      </c>
      <c r="C17" s="15">
        <f>'PEEA España'!E27</f>
        <v>15257322</v>
      </c>
      <c r="D17" s="48">
        <f>B17/C17</f>
        <v>0.08775439097372396</v>
      </c>
      <c r="E17" s="15">
        <v>1916187</v>
      </c>
      <c r="F17" s="15">
        <f>'PEEA España'!F27</f>
        <v>15164643</v>
      </c>
      <c r="G17" s="48">
        <f>E17/F17</f>
        <v>0.12635885988216142</v>
      </c>
      <c r="H17" s="15">
        <f>E17+B17</f>
        <v>3255084</v>
      </c>
      <c r="I17" s="15">
        <f>'PEEA España'!G27</f>
        <v>30421965</v>
      </c>
      <c r="J17" s="48">
        <f>H17/I17</f>
        <v>0.10699782213279123</v>
      </c>
      <c r="K17" s="48">
        <f>H17/'PEEA España'!D27</f>
        <v>0.06966773095380474</v>
      </c>
      <c r="L17" s="43"/>
      <c r="M17" s="43"/>
    </row>
    <row r="21" spans="1:10" ht="15" customHeight="1">
      <c r="A21" s="65" t="s">
        <v>56</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46</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142200</v>
      </c>
      <c r="C27" s="50">
        <v>32100</v>
      </c>
      <c r="D27" s="50">
        <v>174300</v>
      </c>
      <c r="E27" s="51">
        <f>C27/D27</f>
        <v>0.18416523235800344</v>
      </c>
      <c r="F27" s="50">
        <v>98700</v>
      </c>
      <c r="G27" s="50">
        <v>44300</v>
      </c>
      <c r="H27" s="50">
        <v>143100</v>
      </c>
      <c r="I27" s="51">
        <f>G27/H27</f>
        <v>0.30957372466806427</v>
      </c>
      <c r="J27" s="50">
        <f aca="true" t="shared" si="0" ref="J27:K30">B27+F27</f>
        <v>240900</v>
      </c>
      <c r="K27" s="15">
        <f t="shared" si="0"/>
        <v>76400</v>
      </c>
      <c r="L27" s="15">
        <f>J27+K27</f>
        <v>317300</v>
      </c>
      <c r="M27" s="48">
        <f>K27/L27</f>
        <v>0.2407815947053262</v>
      </c>
    </row>
    <row r="28" spans="1:13" ht="15">
      <c r="A28" s="12" t="s">
        <v>26</v>
      </c>
      <c r="B28" s="15">
        <v>82000</v>
      </c>
      <c r="C28" s="50">
        <v>18900</v>
      </c>
      <c r="D28" s="50">
        <v>100900</v>
      </c>
      <c r="E28" s="51">
        <f>C28/D28</f>
        <v>0.18731417244796827</v>
      </c>
      <c r="F28" s="50">
        <v>58200</v>
      </c>
      <c r="G28" s="50">
        <v>19000</v>
      </c>
      <c r="H28" s="50">
        <v>77200</v>
      </c>
      <c r="I28" s="51">
        <f>G28/H28</f>
        <v>0.24611398963730569</v>
      </c>
      <c r="J28" s="50">
        <f t="shared" si="0"/>
        <v>140200</v>
      </c>
      <c r="K28" s="15">
        <f t="shared" si="0"/>
        <v>37900</v>
      </c>
      <c r="L28" s="15">
        <f>J28+K28</f>
        <v>178100</v>
      </c>
      <c r="M28" s="48">
        <f>K28/L28</f>
        <v>0.21280179674340258</v>
      </c>
    </row>
    <row r="29" spans="1:13" ht="15">
      <c r="A29" s="12" t="s">
        <v>27</v>
      </c>
      <c r="B29" s="15">
        <v>224200</v>
      </c>
      <c r="C29" s="15">
        <v>51000</v>
      </c>
      <c r="D29" s="15">
        <v>275200</v>
      </c>
      <c r="E29" s="51">
        <f>C29/D29</f>
        <v>0.18531976744186046</v>
      </c>
      <c r="F29" s="50">
        <v>156900</v>
      </c>
      <c r="G29" s="50">
        <v>63300</v>
      </c>
      <c r="H29" s="50">
        <v>220300</v>
      </c>
      <c r="I29" s="51">
        <f>G29/H29</f>
        <v>0.2873354516568316</v>
      </c>
      <c r="J29" s="50">
        <f t="shared" si="0"/>
        <v>381100</v>
      </c>
      <c r="K29" s="15">
        <f t="shared" si="0"/>
        <v>114300</v>
      </c>
      <c r="L29" s="15">
        <f>J29+K29</f>
        <v>495400</v>
      </c>
      <c r="M29" s="48">
        <f>K29/L29</f>
        <v>0.23072264836495762</v>
      </c>
    </row>
    <row r="30" spans="1:13" ht="15">
      <c r="A30" s="12" t="s">
        <v>28</v>
      </c>
      <c r="B30" s="15">
        <v>10653100</v>
      </c>
      <c r="C30" s="50">
        <v>1574100</v>
      </c>
      <c r="D30" s="50">
        <v>12227200</v>
      </c>
      <c r="E30" s="51">
        <f>C30/D30</f>
        <v>0.12873756869929337</v>
      </c>
      <c r="F30" s="50">
        <v>8911500</v>
      </c>
      <c r="G30" s="50">
        <v>1730200</v>
      </c>
      <c r="H30" s="50">
        <v>10641600</v>
      </c>
      <c r="I30" s="51">
        <f>G30/H30</f>
        <v>0.16258833258156669</v>
      </c>
      <c r="J30" s="50">
        <f t="shared" si="0"/>
        <v>19564600</v>
      </c>
      <c r="K30" s="15">
        <f t="shared" si="0"/>
        <v>3304300</v>
      </c>
      <c r="L30" s="15">
        <f>J30+K30</f>
        <v>22868900</v>
      </c>
      <c r="M30" s="48">
        <f>K30/L30</f>
        <v>0.14448880357166283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2019-05-09T08:00:36Z</dcterms:modified>
  <cp:category/>
  <cp:version/>
  <cp:contentType/>
  <cp:contentStatus/>
</cp:coreProperties>
</file>