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<sst xmlns="http://schemas.openxmlformats.org/spreadsheetml/2006/main" count="195" uniqueCount="57">
  <si>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</si>
  <si>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</si>
  <si>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</si>
  <si>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</si>
  <si>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</si>
  <si>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</si>
  <si>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</si>
  <si>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</si>
  <si>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</si>
  <si>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</si>
  <si>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</si>
  <si>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</si>
  <si>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</si>
  <si>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</si>
  <si>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</si>
  <si>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</si>
  <si>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</si>
  <si>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</si>
  <si>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</si>
  <si>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</si>
  <si>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</si>
  <si>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</si>
  <si>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</si>
  <si>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</si>
  <si>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</si>
  <si>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</si>
  <si>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</si>
  <si>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</si>
  <si>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</si>
  <si>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</si>
  <si>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</si>
  <si>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</si>
  <si>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</si>
  <si>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</si>
  <si>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</si>
  <si>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</si>
  <si>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</si>
  <si>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</si>
  <si>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</si>
  <si>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</si>
  <si>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</si>
  <si>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</si>
  <si>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</si>
  <si>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</si>
  <si>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</si>
  <si>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</si>
  <si>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Población de la ciudad de  Badajoz  y Población en Edad Económicamente Activa a 1 de Enero de 2017 según datos del Padrón Municipal de INE</t>
  </si>
  <si>
    <t>PADRON MUNICIPAL 1/1/2017</t>
  </si>
  <si>
    <t>Población de la provincia de  Badajoz  y Población en Edad Económicamente Activa a 1 de Enero de 2017 según datos del Padrón Municipal de INE</t>
  </si>
  <si>
    <t>PADRON MUNICIAPAL 1/1/2017</t>
  </si>
  <si>
    <t>PADRÓN MUNICIPAL 1/1/2017</t>
  </si>
  <si>
    <t>Población de la provincia de  Cáceres  y Población en Edad Económicamente Activa a 1 de Enero de 2017 según datos del Padrón Municipal de INE</t>
  </si>
  <si>
    <t>Población de la Comunidad Autónoma de Extremadura y Población en Edad Económicamente Activa a 1 de Enero de 2017 según datos del Padrón Municipal de INE</t>
  </si>
  <si>
    <t>Población de España y Población en Edad Económicamente Activa a 1 de Enero de 2017 según datos del Padrón Municipal de INE</t>
  </si>
  <si>
    <t>Desempleo en relación con la Población en Edad Económicamente Activa en Abril de 2018 de la ciudad de Badajoz, provincias extremeñas, Extremadura y España disgregado por sexos.</t>
  </si>
  <si>
    <t>DATOS SEGÚN EL INE AL PRIMER TRIMESTRE 2018</t>
  </si>
  <si>
    <t>Encuesta de Población Activa del Instituto Nacional de Estadistica para el Primer Trimestre de 2018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</si>
</sst>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8">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5" t="s">
        <v>46</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4"/>
      <c r="M5" s="64"/>
      <c r="N5" s="64"/>
      <c r="O5" s="64"/>
    </row>
    <row r="6" spans="1:15" ht="15.75">
      <c r="A6" s="44"/>
      <c r="B6" s="44"/>
      <c r="C6" s="44"/>
      <c r="D6" s="44"/>
      <c r="E6" s="44"/>
      <c r="F6" s="44"/>
      <c r="G6" s="44"/>
      <c r="J6" s="29"/>
      <c r="K6" s="30"/>
      <c r="L6" s="24"/>
      <c r="M6" s="30"/>
      <c r="N6" s="31"/>
      <c r="O6" s="32"/>
    </row>
    <row r="7" spans="2:15" ht="15.75">
      <c r="B7" s="67" t="s">
        <v>47</v>
      </c>
      <c r="C7" s="67"/>
      <c r="D7" s="67"/>
      <c r="E7" s="68" t="s">
        <v>23</v>
      </c>
      <c r="F7" s="68"/>
      <c r="G7" s="68"/>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4009</v>
      </c>
      <c r="C9" s="50">
        <v>3743</v>
      </c>
      <c r="D9" s="27">
        <f>B9+C9</f>
        <v>7752</v>
      </c>
      <c r="E9" s="14"/>
      <c r="F9" s="14"/>
      <c r="G9" s="27"/>
      <c r="J9" s="34"/>
      <c r="K9" s="30"/>
      <c r="L9" s="24"/>
      <c r="M9" s="30"/>
      <c r="N9" s="31"/>
      <c r="O9" s="32"/>
    </row>
    <row r="10" spans="1:15" ht="15.75">
      <c r="A10" s="33" t="s">
        <v>2</v>
      </c>
      <c r="B10" s="50">
        <v>4592</v>
      </c>
      <c r="C10" s="50">
        <v>4205</v>
      </c>
      <c r="D10" s="27">
        <f aca="true" t="shared" si="0" ref="D10:D27">B10+C10</f>
        <v>8797</v>
      </c>
      <c r="E10" s="14"/>
      <c r="F10" s="14"/>
      <c r="G10" s="27"/>
      <c r="J10" s="34"/>
      <c r="K10" s="30"/>
      <c r="L10" s="24"/>
      <c r="M10" s="30"/>
      <c r="N10" s="31"/>
      <c r="O10" s="32"/>
    </row>
    <row r="11" spans="1:15" ht="15.75">
      <c r="A11" s="33" t="s">
        <v>3</v>
      </c>
      <c r="B11" s="50">
        <v>5014</v>
      </c>
      <c r="C11" s="50">
        <v>4783</v>
      </c>
      <c r="D11" s="27">
        <f t="shared" si="0"/>
        <v>9797</v>
      </c>
      <c r="E11" s="14"/>
      <c r="F11" s="14"/>
      <c r="G11" s="27"/>
      <c r="J11" s="34"/>
      <c r="K11" s="30"/>
      <c r="L11" s="24"/>
      <c r="M11" s="30"/>
      <c r="N11" s="31"/>
      <c r="O11" s="32"/>
    </row>
    <row r="12" spans="1:15" ht="15.75">
      <c r="A12" s="26" t="s">
        <v>4</v>
      </c>
      <c r="B12" s="50">
        <v>3099</v>
      </c>
      <c r="C12" s="50">
        <v>3030</v>
      </c>
      <c r="D12" s="27">
        <f t="shared" si="0"/>
        <v>6129</v>
      </c>
      <c r="E12" s="15">
        <f>B12</f>
        <v>3099</v>
      </c>
      <c r="F12" s="15">
        <f>C12</f>
        <v>3030</v>
      </c>
      <c r="G12" s="27">
        <f aca="true" t="shared" si="1" ref="G12:G21">E12+F12</f>
        <v>6129</v>
      </c>
      <c r="J12" s="34"/>
      <c r="K12" s="30"/>
      <c r="L12" s="24"/>
      <c r="M12" s="30"/>
      <c r="N12" s="31"/>
      <c r="O12" s="32"/>
    </row>
    <row r="13" spans="1:15" ht="15.75">
      <c r="A13" s="26" t="s">
        <v>5</v>
      </c>
      <c r="B13" s="50">
        <v>4182</v>
      </c>
      <c r="C13" s="50">
        <v>3991</v>
      </c>
      <c r="D13" s="27">
        <f t="shared" si="0"/>
        <v>8173</v>
      </c>
      <c r="E13" s="15">
        <f aca="true" t="shared" si="2" ref="E13:E21">B13</f>
        <v>4182</v>
      </c>
      <c r="F13" s="15">
        <f aca="true" t="shared" si="3" ref="F13:F21">C13</f>
        <v>3991</v>
      </c>
      <c r="G13" s="27">
        <f t="shared" si="1"/>
        <v>8173</v>
      </c>
      <c r="J13" s="29"/>
      <c r="K13" s="30"/>
      <c r="L13" s="24"/>
      <c r="M13" s="30"/>
      <c r="N13" s="31"/>
      <c r="O13" s="32"/>
    </row>
    <row r="14" spans="1:15" ht="15.75">
      <c r="A14" s="26" t="s">
        <v>6</v>
      </c>
      <c r="B14" s="50">
        <v>4823</v>
      </c>
      <c r="C14" s="50">
        <v>4562</v>
      </c>
      <c r="D14" s="27">
        <f t="shared" si="0"/>
        <v>9385</v>
      </c>
      <c r="E14" s="15">
        <f t="shared" si="2"/>
        <v>4823</v>
      </c>
      <c r="F14" s="15">
        <f t="shared" si="3"/>
        <v>4562</v>
      </c>
      <c r="G14" s="27">
        <f t="shared" si="1"/>
        <v>9385</v>
      </c>
      <c r="J14" s="29"/>
      <c r="K14" s="30"/>
      <c r="L14" s="24"/>
      <c r="M14" s="30"/>
      <c r="N14" s="31"/>
      <c r="O14" s="32"/>
    </row>
    <row r="15" spans="1:15" ht="15.75">
      <c r="A15" s="26" t="s">
        <v>7</v>
      </c>
      <c r="B15" s="50">
        <v>5035</v>
      </c>
      <c r="C15" s="50">
        <v>5218</v>
      </c>
      <c r="D15" s="27">
        <f t="shared" si="0"/>
        <v>10253</v>
      </c>
      <c r="E15" s="15">
        <f t="shared" si="2"/>
        <v>5035</v>
      </c>
      <c r="F15" s="15">
        <f t="shared" si="3"/>
        <v>5218</v>
      </c>
      <c r="G15" s="27">
        <f t="shared" si="1"/>
        <v>10253</v>
      </c>
      <c r="J15" s="35"/>
      <c r="K15" s="30"/>
      <c r="L15" s="24"/>
      <c r="M15" s="30"/>
      <c r="N15" s="31"/>
      <c r="O15" s="32"/>
    </row>
    <row r="16" spans="1:15" ht="15.75">
      <c r="A16" s="26" t="s">
        <v>8</v>
      </c>
      <c r="B16" s="50">
        <v>5947</v>
      </c>
      <c r="C16" s="50">
        <v>6186</v>
      </c>
      <c r="D16" s="27">
        <f t="shared" si="0"/>
        <v>12133</v>
      </c>
      <c r="E16" s="15">
        <f t="shared" si="2"/>
        <v>5947</v>
      </c>
      <c r="F16" s="15">
        <f t="shared" si="3"/>
        <v>6186</v>
      </c>
      <c r="G16" s="27">
        <f t="shared" si="1"/>
        <v>12133</v>
      </c>
      <c r="J16" s="24"/>
      <c r="K16" s="30"/>
      <c r="L16" s="24"/>
      <c r="M16" s="30"/>
      <c r="N16" s="31"/>
      <c r="O16" s="32"/>
    </row>
    <row r="17" spans="1:15" ht="15.75">
      <c r="A17" s="26" t="s">
        <v>9</v>
      </c>
      <c r="B17" s="50">
        <v>6486</v>
      </c>
      <c r="C17" s="50">
        <v>6353</v>
      </c>
      <c r="D17" s="27">
        <f t="shared" si="0"/>
        <v>12839</v>
      </c>
      <c r="E17" s="15">
        <f t="shared" si="2"/>
        <v>6486</v>
      </c>
      <c r="F17" s="15">
        <f t="shared" si="3"/>
        <v>6353</v>
      </c>
      <c r="G17" s="27">
        <f t="shared" si="1"/>
        <v>12839</v>
      </c>
      <c r="J17" s="24"/>
      <c r="K17" s="30"/>
      <c r="L17" s="24"/>
      <c r="M17" s="30"/>
      <c r="N17" s="31"/>
      <c r="O17" s="32"/>
    </row>
    <row r="18" spans="1:15" ht="15.75">
      <c r="A18" s="26" t="s">
        <v>10</v>
      </c>
      <c r="B18" s="50">
        <v>5810</v>
      </c>
      <c r="C18" s="50">
        <v>6064</v>
      </c>
      <c r="D18" s="27">
        <f t="shared" si="0"/>
        <v>11874</v>
      </c>
      <c r="E18" s="15">
        <f t="shared" si="2"/>
        <v>5810</v>
      </c>
      <c r="F18" s="15">
        <f t="shared" si="3"/>
        <v>6064</v>
      </c>
      <c r="G18" s="27">
        <f t="shared" si="1"/>
        <v>11874</v>
      </c>
      <c r="J18" s="24"/>
      <c r="K18" s="30"/>
      <c r="L18" s="24"/>
      <c r="M18" s="30"/>
      <c r="N18" s="31"/>
      <c r="O18" s="32"/>
    </row>
    <row r="19" spans="1:15" ht="15.75">
      <c r="A19" s="26" t="s">
        <v>11</v>
      </c>
      <c r="B19" s="50">
        <v>5500</v>
      </c>
      <c r="C19" s="50">
        <v>5875</v>
      </c>
      <c r="D19" s="27">
        <f t="shared" si="0"/>
        <v>11375</v>
      </c>
      <c r="E19" s="15">
        <f t="shared" si="2"/>
        <v>5500</v>
      </c>
      <c r="F19" s="15">
        <f t="shared" si="3"/>
        <v>5875</v>
      </c>
      <c r="G19" s="27">
        <f t="shared" si="1"/>
        <v>11375</v>
      </c>
      <c r="J19" s="24"/>
      <c r="K19" s="30"/>
      <c r="L19" s="24"/>
      <c r="M19" s="30"/>
      <c r="N19" s="31"/>
      <c r="O19" s="32"/>
    </row>
    <row r="20" spans="1:15" ht="15.75">
      <c r="A20" s="26" t="s">
        <v>12</v>
      </c>
      <c r="B20" s="50">
        <v>4874</v>
      </c>
      <c r="C20" s="50">
        <v>5369</v>
      </c>
      <c r="D20" s="27">
        <f t="shared" si="0"/>
        <v>10243</v>
      </c>
      <c r="E20" s="15">
        <f t="shared" si="2"/>
        <v>4874</v>
      </c>
      <c r="F20" s="15">
        <f t="shared" si="3"/>
        <v>5369</v>
      </c>
      <c r="G20" s="27">
        <f t="shared" si="1"/>
        <v>10243</v>
      </c>
      <c r="J20" s="24"/>
      <c r="K20" s="30"/>
      <c r="L20" s="24"/>
      <c r="M20" s="30"/>
      <c r="N20" s="31"/>
      <c r="O20" s="32"/>
    </row>
    <row r="21" spans="1:15" ht="15.75">
      <c r="A21" s="26" t="s">
        <v>13</v>
      </c>
      <c r="B21" s="50">
        <v>3874</v>
      </c>
      <c r="C21" s="50">
        <v>4312</v>
      </c>
      <c r="D21" s="27">
        <f t="shared" si="0"/>
        <v>8186</v>
      </c>
      <c r="E21" s="15">
        <f t="shared" si="2"/>
        <v>3874</v>
      </c>
      <c r="F21" s="15">
        <f t="shared" si="3"/>
        <v>4312</v>
      </c>
      <c r="G21" s="27">
        <f t="shared" si="1"/>
        <v>8186</v>
      </c>
      <c r="J21" s="24"/>
      <c r="K21" s="30"/>
      <c r="L21" s="24"/>
      <c r="M21" s="30"/>
      <c r="N21" s="31"/>
      <c r="O21" s="32"/>
    </row>
    <row r="22" spans="1:15" ht="15.75">
      <c r="A22" s="26" t="s">
        <v>14</v>
      </c>
      <c r="B22" s="50">
        <v>3137</v>
      </c>
      <c r="C22" s="50">
        <v>3739</v>
      </c>
      <c r="D22" s="27">
        <f t="shared" si="0"/>
        <v>6876</v>
      </c>
      <c r="E22" s="14"/>
      <c r="F22" s="14"/>
      <c r="G22" s="27"/>
      <c r="J22" s="24"/>
      <c r="K22" s="25"/>
      <c r="L22" s="24"/>
      <c r="M22" s="30"/>
      <c r="N22" s="31"/>
      <c r="O22" s="32"/>
    </row>
    <row r="23" spans="1:15" ht="15.75">
      <c r="A23" s="26" t="s">
        <v>15</v>
      </c>
      <c r="B23" s="50">
        <v>2684</v>
      </c>
      <c r="C23" s="50">
        <v>3339</v>
      </c>
      <c r="D23" s="27">
        <f t="shared" si="0"/>
        <v>6023</v>
      </c>
      <c r="E23" s="14"/>
      <c r="F23" s="14"/>
      <c r="G23" s="27"/>
      <c r="J23" s="31"/>
      <c r="K23" s="32"/>
      <c r="L23" s="31"/>
      <c r="M23" s="32"/>
      <c r="N23" s="31"/>
      <c r="O23" s="32"/>
    </row>
    <row r="24" spans="1:7" ht="15.75">
      <c r="A24" s="26" t="s">
        <v>16</v>
      </c>
      <c r="B24" s="50">
        <v>1669</v>
      </c>
      <c r="C24" s="50">
        <v>2303</v>
      </c>
      <c r="D24" s="27">
        <f t="shared" si="0"/>
        <v>3972</v>
      </c>
      <c r="E24" s="14"/>
      <c r="F24" s="14"/>
      <c r="G24" s="27"/>
    </row>
    <row r="25" spans="1:7" ht="15.75">
      <c r="A25" s="26" t="s">
        <v>17</v>
      </c>
      <c r="B25" s="50">
        <v>1357</v>
      </c>
      <c r="C25" s="50">
        <v>2245</v>
      </c>
      <c r="D25" s="27">
        <f t="shared" si="0"/>
        <v>3602</v>
      </c>
      <c r="E25" s="14"/>
      <c r="F25" s="14"/>
      <c r="G25" s="27"/>
    </row>
    <row r="26" spans="1:7" ht="15" customHeight="1">
      <c r="A26" s="26" t="s">
        <v>18</v>
      </c>
      <c r="B26" s="50">
        <v>911</v>
      </c>
      <c r="C26" s="50">
        <v>2223</v>
      </c>
      <c r="D26" s="27">
        <f t="shared" si="0"/>
        <v>3134</v>
      </c>
      <c r="E26" s="14"/>
      <c r="F26" s="14"/>
      <c r="G26" s="27"/>
    </row>
    <row r="27" spans="1:7" ht="15.75">
      <c r="A27" s="26" t="s">
        <v>19</v>
      </c>
      <c r="B27" s="27">
        <f>SUM(B9:B26)</f>
        <v>73003</v>
      </c>
      <c r="C27" s="27">
        <f>SUM(C9:C26)</f>
        <v>77540</v>
      </c>
      <c r="D27" s="27">
        <f t="shared" si="0"/>
        <v>150543</v>
      </c>
      <c r="E27" s="27">
        <f>SUM(E9:E26)</f>
        <v>49630</v>
      </c>
      <c r="F27" s="27">
        <f>SUM(F9:F26)</f>
        <v>50960</v>
      </c>
      <c r="G27" s="46">
        <f>SUM(G9:G26)</f>
        <v>100590</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5" t="s">
        <v>48</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49</v>
      </c>
      <c r="C8" s="70"/>
      <c r="D8" s="71"/>
      <c r="E8" s="69" t="s">
        <v>23</v>
      </c>
      <c r="F8" s="70"/>
      <c r="G8" s="71"/>
    </row>
    <row r="9" spans="1:7" ht="15.75">
      <c r="A9" s="1" t="s">
        <v>0</v>
      </c>
      <c r="B9" s="5" t="s">
        <v>20</v>
      </c>
      <c r="C9" s="5" t="s">
        <v>21</v>
      </c>
      <c r="D9" s="5" t="s">
        <v>19</v>
      </c>
      <c r="E9" s="5" t="s">
        <v>20</v>
      </c>
      <c r="F9" s="5" t="s">
        <v>22</v>
      </c>
      <c r="G9" s="5" t="s">
        <v>19</v>
      </c>
    </row>
    <row r="10" spans="1:7" ht="15.75">
      <c r="A10" s="2" t="s">
        <v>1</v>
      </c>
      <c r="B10" s="15">
        <v>15483</v>
      </c>
      <c r="C10" s="15">
        <v>14700</v>
      </c>
      <c r="D10" s="7">
        <f>B10+C10</f>
        <v>30183</v>
      </c>
      <c r="E10" s="6"/>
      <c r="F10" s="6"/>
      <c r="G10" s="8"/>
    </row>
    <row r="11" spans="1:7" ht="15.75">
      <c r="A11" s="3" t="s">
        <v>2</v>
      </c>
      <c r="B11" s="15">
        <v>17908</v>
      </c>
      <c r="C11" s="15">
        <v>16753</v>
      </c>
      <c r="D11" s="7">
        <f aca="true" t="shared" si="0" ref="D11:D28">B11+C11</f>
        <v>34661</v>
      </c>
      <c r="E11" s="6"/>
      <c r="F11" s="6"/>
      <c r="G11" s="8"/>
    </row>
    <row r="12" spans="1:7" ht="15.75">
      <c r="A12" s="3" t="s">
        <v>3</v>
      </c>
      <c r="B12" s="15">
        <v>21001</v>
      </c>
      <c r="C12" s="15">
        <v>20330</v>
      </c>
      <c r="D12" s="7">
        <f t="shared" si="0"/>
        <v>41331</v>
      </c>
      <c r="E12" s="6"/>
      <c r="F12" s="6"/>
      <c r="G12" s="8"/>
    </row>
    <row r="13" spans="1:7" ht="15.75">
      <c r="A13" s="2" t="s">
        <v>4</v>
      </c>
      <c r="B13" s="15">
        <v>14402</v>
      </c>
      <c r="C13" s="15">
        <v>13757</v>
      </c>
      <c r="D13" s="46">
        <f t="shared" si="0"/>
        <v>28159</v>
      </c>
      <c r="E13" s="15">
        <f>B13</f>
        <v>14402</v>
      </c>
      <c r="F13" s="15">
        <f>C13</f>
        <v>13757</v>
      </c>
      <c r="G13" s="46">
        <f aca="true" t="shared" si="1" ref="G13:G22">E13+F13</f>
        <v>28159</v>
      </c>
    </row>
    <row r="14" spans="1:7" ht="15.75">
      <c r="A14" s="2" t="s">
        <v>5</v>
      </c>
      <c r="B14" s="15">
        <v>19885</v>
      </c>
      <c r="C14" s="15">
        <v>19015</v>
      </c>
      <c r="D14" s="7">
        <f t="shared" si="0"/>
        <v>38900</v>
      </c>
      <c r="E14" s="15">
        <f aca="true" t="shared" si="2" ref="E14:E22">B14</f>
        <v>19885</v>
      </c>
      <c r="F14" s="15">
        <f aca="true" t="shared" si="3" ref="F14:F22">C14</f>
        <v>19015</v>
      </c>
      <c r="G14" s="46">
        <f t="shared" si="1"/>
        <v>38900</v>
      </c>
    </row>
    <row r="15" spans="1:7" ht="15.75">
      <c r="A15" s="2" t="s">
        <v>6</v>
      </c>
      <c r="B15" s="15">
        <v>21854</v>
      </c>
      <c r="C15" s="15">
        <v>20441</v>
      </c>
      <c r="D15" s="7">
        <f t="shared" si="0"/>
        <v>42295</v>
      </c>
      <c r="E15" s="15">
        <f t="shared" si="2"/>
        <v>21854</v>
      </c>
      <c r="F15" s="15">
        <f t="shared" si="3"/>
        <v>20441</v>
      </c>
      <c r="G15" s="46">
        <f t="shared" si="1"/>
        <v>42295</v>
      </c>
    </row>
    <row r="16" spans="1:7" ht="15.75">
      <c r="A16" s="2" t="s">
        <v>7</v>
      </c>
      <c r="B16" s="15">
        <v>22482</v>
      </c>
      <c r="C16" s="15">
        <v>21361</v>
      </c>
      <c r="D16" s="7">
        <f t="shared" si="0"/>
        <v>43843</v>
      </c>
      <c r="E16" s="15">
        <f t="shared" si="2"/>
        <v>22482</v>
      </c>
      <c r="F16" s="15">
        <f t="shared" si="3"/>
        <v>21361</v>
      </c>
      <c r="G16" s="46">
        <f t="shared" si="1"/>
        <v>43843</v>
      </c>
    </row>
    <row r="17" spans="1:7" ht="15.75">
      <c r="A17" s="2" t="s">
        <v>8</v>
      </c>
      <c r="B17" s="15">
        <v>24778</v>
      </c>
      <c r="C17" s="15">
        <v>24446</v>
      </c>
      <c r="D17" s="7">
        <f t="shared" si="0"/>
        <v>49224</v>
      </c>
      <c r="E17" s="15">
        <f t="shared" si="2"/>
        <v>24778</v>
      </c>
      <c r="F17" s="15">
        <f t="shared" si="3"/>
        <v>24446</v>
      </c>
      <c r="G17" s="46">
        <f t="shared" si="1"/>
        <v>49224</v>
      </c>
    </row>
    <row r="18" spans="1:7" ht="15.75">
      <c r="A18" s="2" t="s">
        <v>9</v>
      </c>
      <c r="B18" s="15">
        <v>26581</v>
      </c>
      <c r="C18" s="15">
        <v>25561</v>
      </c>
      <c r="D18" s="7">
        <f t="shared" si="0"/>
        <v>52142</v>
      </c>
      <c r="E18" s="15">
        <f t="shared" si="2"/>
        <v>26581</v>
      </c>
      <c r="F18" s="15">
        <f t="shared" si="3"/>
        <v>25561</v>
      </c>
      <c r="G18" s="46">
        <f t="shared" si="1"/>
        <v>52142</v>
      </c>
    </row>
    <row r="19" spans="1:7" ht="15.75">
      <c r="A19" s="2" t="s">
        <v>10</v>
      </c>
      <c r="B19" s="15">
        <v>26516</v>
      </c>
      <c r="C19" s="15">
        <v>26419</v>
      </c>
      <c r="D19" s="7">
        <f t="shared" si="0"/>
        <v>52935</v>
      </c>
      <c r="E19" s="15">
        <f t="shared" si="2"/>
        <v>26516</v>
      </c>
      <c r="F19" s="15">
        <f t="shared" si="3"/>
        <v>26419</v>
      </c>
      <c r="G19" s="46">
        <f t="shared" si="1"/>
        <v>52935</v>
      </c>
    </row>
    <row r="20" spans="1:7" ht="15.75">
      <c r="A20" s="2" t="s">
        <v>11</v>
      </c>
      <c r="B20" s="15">
        <v>27133</v>
      </c>
      <c r="C20" s="15">
        <v>26411</v>
      </c>
      <c r="D20" s="7">
        <f t="shared" si="0"/>
        <v>53544</v>
      </c>
      <c r="E20" s="15">
        <f t="shared" si="2"/>
        <v>27133</v>
      </c>
      <c r="F20" s="15">
        <f t="shared" si="3"/>
        <v>26411</v>
      </c>
      <c r="G20" s="46">
        <f t="shared" si="1"/>
        <v>53544</v>
      </c>
    </row>
    <row r="21" spans="1:7" ht="15.75">
      <c r="A21" s="2" t="s">
        <v>12</v>
      </c>
      <c r="B21" s="15">
        <v>24224</v>
      </c>
      <c r="C21" s="15">
        <v>23185</v>
      </c>
      <c r="D21" s="7">
        <f t="shared" si="0"/>
        <v>47409</v>
      </c>
      <c r="E21" s="15">
        <f t="shared" si="2"/>
        <v>24224</v>
      </c>
      <c r="F21" s="15">
        <f t="shared" si="3"/>
        <v>23185</v>
      </c>
      <c r="G21" s="46">
        <f t="shared" si="1"/>
        <v>47409</v>
      </c>
    </row>
    <row r="22" spans="1:7" ht="15.75">
      <c r="A22" s="2" t="s">
        <v>13</v>
      </c>
      <c r="B22" s="15">
        <v>18556</v>
      </c>
      <c r="C22" s="15">
        <v>18053</v>
      </c>
      <c r="D22" s="7">
        <f t="shared" si="0"/>
        <v>36609</v>
      </c>
      <c r="E22" s="15">
        <f t="shared" si="2"/>
        <v>18556</v>
      </c>
      <c r="F22" s="15">
        <f t="shared" si="3"/>
        <v>18053</v>
      </c>
      <c r="G22" s="46">
        <f t="shared" si="1"/>
        <v>36609</v>
      </c>
    </row>
    <row r="23" spans="1:7" ht="15.75">
      <c r="A23" s="2" t="s">
        <v>14</v>
      </c>
      <c r="B23" s="15">
        <v>16172</v>
      </c>
      <c r="C23" s="15">
        <v>16947</v>
      </c>
      <c r="D23" s="7">
        <f t="shared" si="0"/>
        <v>33119</v>
      </c>
      <c r="E23" s="6"/>
      <c r="F23" s="6"/>
      <c r="G23" s="8"/>
    </row>
    <row r="24" spans="1:7" ht="15.75">
      <c r="A24" s="2" t="s">
        <v>15</v>
      </c>
      <c r="B24" s="15">
        <v>13732</v>
      </c>
      <c r="C24" s="15">
        <v>15626</v>
      </c>
      <c r="D24" s="7">
        <f t="shared" si="0"/>
        <v>29358</v>
      </c>
      <c r="E24" s="6"/>
      <c r="F24" s="6"/>
      <c r="G24" s="8"/>
    </row>
    <row r="25" spans="1:7" ht="15.75">
      <c r="A25" s="2" t="s">
        <v>16</v>
      </c>
      <c r="B25" s="15">
        <v>9399</v>
      </c>
      <c r="C25" s="15">
        <v>12565</v>
      </c>
      <c r="D25" s="7">
        <f t="shared" si="0"/>
        <v>21964</v>
      </c>
      <c r="E25" s="6"/>
      <c r="F25" s="6"/>
      <c r="G25" s="8"/>
    </row>
    <row r="26" spans="1:7" ht="15.75">
      <c r="A26" s="2" t="s">
        <v>17</v>
      </c>
      <c r="B26" s="15">
        <v>9501</v>
      </c>
      <c r="C26" s="15">
        <v>14153</v>
      </c>
      <c r="D26" s="7">
        <f t="shared" si="0"/>
        <v>23654</v>
      </c>
      <c r="E26" s="6"/>
      <c r="F26" s="6"/>
      <c r="G26" s="8"/>
    </row>
    <row r="27" spans="1:7" ht="15.75">
      <c r="A27" s="2" t="s">
        <v>18</v>
      </c>
      <c r="B27" s="15">
        <v>6959</v>
      </c>
      <c r="C27" s="15">
        <v>13595</v>
      </c>
      <c r="D27" s="7">
        <f t="shared" si="0"/>
        <v>20554</v>
      </c>
      <c r="E27" s="6"/>
      <c r="F27" s="6"/>
      <c r="G27" s="8"/>
    </row>
    <row r="28" spans="1:7" ht="15.75">
      <c r="A28" s="2" t="s">
        <v>19</v>
      </c>
      <c r="B28" s="7">
        <f>SUM(B10:B27)</f>
        <v>336566</v>
      </c>
      <c r="C28" s="7">
        <f>SUM(C10:C27)</f>
        <v>343318</v>
      </c>
      <c r="D28" s="7">
        <f t="shared" si="0"/>
        <v>679884</v>
      </c>
      <c r="E28" s="7">
        <f>SUM(E10:E27)</f>
        <v>226411</v>
      </c>
      <c r="F28" s="7">
        <f>SUM(F10:F27)</f>
        <v>218649</v>
      </c>
      <c r="G28" s="7">
        <f>SUM(G13:G27)</f>
        <v>445060</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5" t="s">
        <v>51</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50</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15">
        <v>7232</v>
      </c>
      <c r="C9" s="15">
        <v>6975</v>
      </c>
      <c r="D9" s="16">
        <f>B9+C9</f>
        <v>14207</v>
      </c>
      <c r="E9" s="15"/>
      <c r="F9" s="14"/>
      <c r="G9" s="16"/>
    </row>
    <row r="10" spans="1:7" ht="15.75">
      <c r="A10" s="13" t="s">
        <v>2</v>
      </c>
      <c r="B10" s="15">
        <v>9095</v>
      </c>
      <c r="C10" s="15">
        <v>8339</v>
      </c>
      <c r="D10" s="16">
        <f aca="true" t="shared" si="0" ref="D10:D27">B10+C10</f>
        <v>17434</v>
      </c>
      <c r="E10" s="14"/>
      <c r="F10" s="14"/>
      <c r="G10" s="16"/>
    </row>
    <row r="11" spans="1:7" ht="15.75">
      <c r="A11" s="13" t="s">
        <v>3</v>
      </c>
      <c r="B11" s="15">
        <v>11264</v>
      </c>
      <c r="C11" s="15">
        <v>10780</v>
      </c>
      <c r="D11" s="16">
        <f t="shared" si="0"/>
        <v>22044</v>
      </c>
      <c r="E11" s="14"/>
      <c r="F11" s="14"/>
      <c r="G11" s="16"/>
    </row>
    <row r="12" spans="1:7" ht="15.75">
      <c r="A12" s="12" t="s">
        <v>4</v>
      </c>
      <c r="B12" s="15">
        <v>7721</v>
      </c>
      <c r="C12" s="15">
        <v>7192</v>
      </c>
      <c r="D12" s="16">
        <f t="shared" si="0"/>
        <v>14913</v>
      </c>
      <c r="E12" s="15">
        <f>B12</f>
        <v>7721</v>
      </c>
      <c r="F12" s="15">
        <f>C12</f>
        <v>7192</v>
      </c>
      <c r="G12" s="46">
        <f aca="true" t="shared" si="1" ref="G12:G21">E12+F12</f>
        <v>14913</v>
      </c>
    </row>
    <row r="13" spans="1:7" ht="15.75">
      <c r="A13" s="12" t="s">
        <v>5</v>
      </c>
      <c r="B13" s="15">
        <v>10551</v>
      </c>
      <c r="C13" s="15">
        <v>9952</v>
      </c>
      <c r="D13" s="16">
        <f t="shared" si="0"/>
        <v>20503</v>
      </c>
      <c r="E13" s="15">
        <f aca="true" t="shared" si="2" ref="E13:E21">B13</f>
        <v>10551</v>
      </c>
      <c r="F13" s="15">
        <f aca="true" t="shared" si="3" ref="F13:F21">C13</f>
        <v>9952</v>
      </c>
      <c r="G13" s="46">
        <f t="shared" si="1"/>
        <v>20503</v>
      </c>
    </row>
    <row r="14" spans="1:7" ht="15.75">
      <c r="A14" s="12" t="s">
        <v>6</v>
      </c>
      <c r="B14" s="15">
        <v>11556</v>
      </c>
      <c r="C14" s="15">
        <v>10776</v>
      </c>
      <c r="D14" s="16">
        <f t="shared" si="0"/>
        <v>22332</v>
      </c>
      <c r="E14" s="15">
        <f t="shared" si="2"/>
        <v>11556</v>
      </c>
      <c r="F14" s="15">
        <f t="shared" si="3"/>
        <v>10776</v>
      </c>
      <c r="G14" s="46">
        <f t="shared" si="1"/>
        <v>22332</v>
      </c>
    </row>
    <row r="15" spans="1:7" ht="15.75">
      <c r="A15" s="12" t="s">
        <v>7</v>
      </c>
      <c r="B15" s="15">
        <v>12491</v>
      </c>
      <c r="C15" s="15">
        <v>11467</v>
      </c>
      <c r="D15" s="16">
        <f t="shared" si="0"/>
        <v>23958</v>
      </c>
      <c r="E15" s="15">
        <f t="shared" si="2"/>
        <v>12491</v>
      </c>
      <c r="F15" s="15">
        <f t="shared" si="3"/>
        <v>11467</v>
      </c>
      <c r="G15" s="46">
        <f t="shared" si="1"/>
        <v>23958</v>
      </c>
    </row>
    <row r="16" spans="1:7" ht="15.75">
      <c r="A16" s="12" t="s">
        <v>8</v>
      </c>
      <c r="B16" s="15">
        <v>13910</v>
      </c>
      <c r="C16" s="15">
        <v>13197</v>
      </c>
      <c r="D16" s="16">
        <f t="shared" si="0"/>
        <v>27107</v>
      </c>
      <c r="E16" s="15">
        <f t="shared" si="2"/>
        <v>13910</v>
      </c>
      <c r="F16" s="15">
        <f t="shared" si="3"/>
        <v>13197</v>
      </c>
      <c r="G16" s="46">
        <f t="shared" si="1"/>
        <v>27107</v>
      </c>
    </row>
    <row r="17" spans="1:7" ht="15.75">
      <c r="A17" s="12" t="s">
        <v>9</v>
      </c>
      <c r="B17" s="15">
        <v>14630</v>
      </c>
      <c r="C17" s="15">
        <v>14157</v>
      </c>
      <c r="D17" s="16">
        <f t="shared" si="0"/>
        <v>28787</v>
      </c>
      <c r="E17" s="15">
        <f t="shared" si="2"/>
        <v>14630</v>
      </c>
      <c r="F17" s="15">
        <f t="shared" si="3"/>
        <v>14157</v>
      </c>
      <c r="G17" s="46">
        <f t="shared" si="1"/>
        <v>28787</v>
      </c>
    </row>
    <row r="18" spans="1:7" ht="15.75">
      <c r="A18" s="12" t="s">
        <v>10</v>
      </c>
      <c r="B18" s="15">
        <v>15709</v>
      </c>
      <c r="C18" s="15">
        <v>15221</v>
      </c>
      <c r="D18" s="16">
        <f t="shared" si="0"/>
        <v>30930</v>
      </c>
      <c r="E18" s="15">
        <f t="shared" si="2"/>
        <v>15709</v>
      </c>
      <c r="F18" s="15">
        <f t="shared" si="3"/>
        <v>15221</v>
      </c>
      <c r="G18" s="46">
        <f t="shared" si="1"/>
        <v>30930</v>
      </c>
    </row>
    <row r="19" spans="1:7" ht="15.75">
      <c r="A19" s="12" t="s">
        <v>11</v>
      </c>
      <c r="B19" s="15">
        <v>16823</v>
      </c>
      <c r="C19" s="15">
        <v>16341</v>
      </c>
      <c r="D19" s="16">
        <f t="shared" si="0"/>
        <v>33164</v>
      </c>
      <c r="E19" s="15">
        <f t="shared" si="2"/>
        <v>16823</v>
      </c>
      <c r="F19" s="15">
        <f t="shared" si="3"/>
        <v>16341</v>
      </c>
      <c r="G19" s="46">
        <f t="shared" si="1"/>
        <v>33164</v>
      </c>
    </row>
    <row r="20" spans="1:7" ht="15.75">
      <c r="A20" s="12" t="s">
        <v>12</v>
      </c>
      <c r="B20" s="15">
        <v>16090</v>
      </c>
      <c r="C20" s="15">
        <v>14973</v>
      </c>
      <c r="D20" s="16">
        <f t="shared" si="0"/>
        <v>31063</v>
      </c>
      <c r="E20" s="15">
        <f t="shared" si="2"/>
        <v>16090</v>
      </c>
      <c r="F20" s="15">
        <f t="shared" si="3"/>
        <v>14973</v>
      </c>
      <c r="G20" s="46">
        <f t="shared" si="1"/>
        <v>31063</v>
      </c>
    </row>
    <row r="21" spans="1:7" ht="15.75">
      <c r="A21" s="12" t="s">
        <v>13</v>
      </c>
      <c r="B21" s="15">
        <v>12581</v>
      </c>
      <c r="C21" s="15">
        <v>11711</v>
      </c>
      <c r="D21" s="16">
        <f t="shared" si="0"/>
        <v>24292</v>
      </c>
      <c r="E21" s="15">
        <f t="shared" si="2"/>
        <v>12581</v>
      </c>
      <c r="F21" s="15">
        <f t="shared" si="3"/>
        <v>11711</v>
      </c>
      <c r="G21" s="46">
        <f t="shared" si="1"/>
        <v>24292</v>
      </c>
    </row>
    <row r="22" spans="1:7" ht="15.75">
      <c r="A22" s="12" t="s">
        <v>14</v>
      </c>
      <c r="B22" s="15">
        <v>10096</v>
      </c>
      <c r="C22" s="15">
        <v>10260</v>
      </c>
      <c r="D22" s="16">
        <f t="shared" si="0"/>
        <v>20356</v>
      </c>
      <c r="E22" s="14"/>
      <c r="F22" s="14"/>
      <c r="G22" s="16"/>
    </row>
    <row r="23" spans="1:7" ht="15.75">
      <c r="A23" s="12" t="s">
        <v>15</v>
      </c>
      <c r="B23" s="15">
        <v>8908</v>
      </c>
      <c r="C23" s="15">
        <v>10209</v>
      </c>
      <c r="D23" s="16">
        <f t="shared" si="0"/>
        <v>19117</v>
      </c>
      <c r="E23" s="14"/>
      <c r="F23" s="14"/>
      <c r="G23" s="16"/>
    </row>
    <row r="24" spans="1:7" ht="15.75">
      <c r="A24" s="12" t="s">
        <v>16</v>
      </c>
      <c r="B24" s="15">
        <v>6864</v>
      </c>
      <c r="C24" s="15">
        <v>8716</v>
      </c>
      <c r="D24" s="16">
        <f t="shared" si="0"/>
        <v>15580</v>
      </c>
      <c r="E24" s="14"/>
      <c r="F24" s="14"/>
      <c r="G24" s="16"/>
    </row>
    <row r="25" spans="1:7" ht="15.75">
      <c r="A25" s="12" t="s">
        <v>17</v>
      </c>
      <c r="B25" s="15">
        <v>7110</v>
      </c>
      <c r="C25" s="15">
        <v>10276</v>
      </c>
      <c r="D25" s="16">
        <f t="shared" si="0"/>
        <v>17386</v>
      </c>
      <c r="E25" s="14"/>
      <c r="F25" s="14"/>
      <c r="G25" s="16"/>
    </row>
    <row r="26" spans="1:7" ht="15.75">
      <c r="A26" s="12" t="s">
        <v>18</v>
      </c>
      <c r="B26" s="15">
        <v>5863</v>
      </c>
      <c r="C26" s="15">
        <v>11000</v>
      </c>
      <c r="D26" s="16">
        <f t="shared" si="0"/>
        <v>16863</v>
      </c>
      <c r="E26" s="14"/>
      <c r="F26" s="14"/>
      <c r="G26" s="16"/>
    </row>
    <row r="27" spans="1:7" ht="15.75">
      <c r="A27" s="12" t="s">
        <v>19</v>
      </c>
      <c r="B27" s="16">
        <f>SUM(B9:B26)</f>
        <v>198494</v>
      </c>
      <c r="C27" s="16">
        <f>SUM(C9:C26)</f>
        <v>201542</v>
      </c>
      <c r="D27" s="16">
        <f t="shared" si="0"/>
        <v>400036</v>
      </c>
      <c r="E27" s="16">
        <f>SUM(E12:E26)</f>
        <v>132062</v>
      </c>
      <c r="F27" s="46">
        <f>SUM(F12:F26)</f>
        <v>124987</v>
      </c>
      <c r="G27" s="46">
        <f>SUM(G12:G26)</f>
        <v>257049</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5" t="s">
        <v>52</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50</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v>22715</v>
      </c>
      <c r="C10" s="15">
        <v>21675</v>
      </c>
      <c r="D10" s="46">
        <f aca="true" t="shared" si="0" ref="D10:D27">B10+C10</f>
        <v>44390</v>
      </c>
      <c r="E10" s="14"/>
      <c r="F10" s="14"/>
      <c r="G10" s="27"/>
    </row>
    <row r="11" spans="1:7" ht="15.75">
      <c r="A11" s="13" t="s">
        <v>2</v>
      </c>
      <c r="B11" s="15">
        <v>27003</v>
      </c>
      <c r="C11" s="15">
        <v>25092</v>
      </c>
      <c r="D11" s="46">
        <f t="shared" si="0"/>
        <v>52095</v>
      </c>
      <c r="E11" s="14"/>
      <c r="F11" s="14"/>
      <c r="G11" s="27"/>
    </row>
    <row r="12" spans="1:7" ht="15.75">
      <c r="A12" s="13" t="s">
        <v>3</v>
      </c>
      <c r="B12" s="15">
        <v>32265</v>
      </c>
      <c r="C12" s="15">
        <v>31110</v>
      </c>
      <c r="D12" s="46">
        <f t="shared" si="0"/>
        <v>63375</v>
      </c>
      <c r="E12" s="14"/>
      <c r="F12" s="14"/>
      <c r="G12" s="27"/>
    </row>
    <row r="13" spans="1:7" ht="15.75">
      <c r="A13" s="12" t="s">
        <v>4</v>
      </c>
      <c r="B13" s="15">
        <v>22123</v>
      </c>
      <c r="C13" s="15">
        <v>20949</v>
      </c>
      <c r="D13" s="46">
        <f t="shared" si="0"/>
        <v>43072</v>
      </c>
      <c r="E13" s="15">
        <f aca="true" t="shared" si="1" ref="E13:E22">B13</f>
        <v>22123</v>
      </c>
      <c r="F13" s="15">
        <f aca="true" t="shared" si="2" ref="F13:F22">C13</f>
        <v>20949</v>
      </c>
      <c r="G13" s="27">
        <f aca="true" t="shared" si="3" ref="G13:G28">E13+F13</f>
        <v>43072</v>
      </c>
    </row>
    <row r="14" spans="1:7" ht="15.75">
      <c r="A14" s="12" t="s">
        <v>5</v>
      </c>
      <c r="B14" s="15">
        <v>30436</v>
      </c>
      <c r="C14" s="15">
        <v>28967</v>
      </c>
      <c r="D14" s="46">
        <f t="shared" si="0"/>
        <v>59403</v>
      </c>
      <c r="E14" s="15">
        <f t="shared" si="1"/>
        <v>30436</v>
      </c>
      <c r="F14" s="15">
        <f t="shared" si="2"/>
        <v>28967</v>
      </c>
      <c r="G14" s="27">
        <f t="shared" si="3"/>
        <v>59403</v>
      </c>
    </row>
    <row r="15" spans="1:7" ht="15.75">
      <c r="A15" s="12" t="s">
        <v>6</v>
      </c>
      <c r="B15" s="15">
        <v>33410</v>
      </c>
      <c r="C15" s="15">
        <v>31217</v>
      </c>
      <c r="D15" s="46">
        <f t="shared" si="0"/>
        <v>64627</v>
      </c>
      <c r="E15" s="15">
        <f t="shared" si="1"/>
        <v>33410</v>
      </c>
      <c r="F15" s="15">
        <f t="shared" si="2"/>
        <v>31217</v>
      </c>
      <c r="G15" s="27">
        <f t="shared" si="3"/>
        <v>64627</v>
      </c>
    </row>
    <row r="16" spans="1:7" ht="15.75">
      <c r="A16" s="12" t="s">
        <v>7</v>
      </c>
      <c r="B16" s="15">
        <v>34973</v>
      </c>
      <c r="C16" s="15">
        <v>32828</v>
      </c>
      <c r="D16" s="46">
        <f t="shared" si="0"/>
        <v>67801</v>
      </c>
      <c r="E16" s="15">
        <f t="shared" si="1"/>
        <v>34973</v>
      </c>
      <c r="F16" s="15">
        <f t="shared" si="2"/>
        <v>32828</v>
      </c>
      <c r="G16" s="27">
        <f t="shared" si="3"/>
        <v>67801</v>
      </c>
    </row>
    <row r="17" spans="1:7" ht="15.75">
      <c r="A17" s="12" t="s">
        <v>8</v>
      </c>
      <c r="B17" s="15">
        <v>38688</v>
      </c>
      <c r="C17" s="15">
        <v>37643</v>
      </c>
      <c r="D17" s="46">
        <f t="shared" si="0"/>
        <v>76331</v>
      </c>
      <c r="E17" s="15">
        <f t="shared" si="1"/>
        <v>38688</v>
      </c>
      <c r="F17" s="15">
        <f t="shared" si="2"/>
        <v>37643</v>
      </c>
      <c r="G17" s="27">
        <f t="shared" si="3"/>
        <v>76331</v>
      </c>
    </row>
    <row r="18" spans="1:7" ht="15.75">
      <c r="A18" s="12" t="s">
        <v>9</v>
      </c>
      <c r="B18" s="15">
        <v>41211</v>
      </c>
      <c r="C18" s="15">
        <v>39718</v>
      </c>
      <c r="D18" s="46">
        <f t="shared" si="0"/>
        <v>80929</v>
      </c>
      <c r="E18" s="15">
        <f t="shared" si="1"/>
        <v>41211</v>
      </c>
      <c r="F18" s="15">
        <f t="shared" si="2"/>
        <v>39718</v>
      </c>
      <c r="G18" s="27">
        <f t="shared" si="3"/>
        <v>80929</v>
      </c>
    </row>
    <row r="19" spans="1:7" ht="15.75">
      <c r="A19" s="12" t="s">
        <v>10</v>
      </c>
      <c r="B19" s="15">
        <v>42225</v>
      </c>
      <c r="C19" s="15">
        <v>41640</v>
      </c>
      <c r="D19" s="46">
        <f t="shared" si="0"/>
        <v>83865</v>
      </c>
      <c r="E19" s="15">
        <f t="shared" si="1"/>
        <v>42225</v>
      </c>
      <c r="F19" s="15">
        <f t="shared" si="2"/>
        <v>41640</v>
      </c>
      <c r="G19" s="27">
        <f t="shared" si="3"/>
        <v>83865</v>
      </c>
    </row>
    <row r="20" spans="1:7" ht="15.75">
      <c r="A20" s="12" t="s">
        <v>11</v>
      </c>
      <c r="B20" s="15">
        <v>43956</v>
      </c>
      <c r="C20" s="15">
        <v>42752</v>
      </c>
      <c r="D20" s="46">
        <f t="shared" si="0"/>
        <v>86708</v>
      </c>
      <c r="E20" s="15">
        <f t="shared" si="1"/>
        <v>43956</v>
      </c>
      <c r="F20" s="15">
        <f t="shared" si="2"/>
        <v>42752</v>
      </c>
      <c r="G20" s="27">
        <f t="shared" si="3"/>
        <v>86708</v>
      </c>
    </row>
    <row r="21" spans="1:7" ht="15.75">
      <c r="A21" s="12" t="s">
        <v>12</v>
      </c>
      <c r="B21" s="15">
        <v>40314</v>
      </c>
      <c r="C21" s="15">
        <v>38158</v>
      </c>
      <c r="D21" s="46">
        <f t="shared" si="0"/>
        <v>78472</v>
      </c>
      <c r="E21" s="15">
        <f t="shared" si="1"/>
        <v>40314</v>
      </c>
      <c r="F21" s="15">
        <f t="shared" si="2"/>
        <v>38158</v>
      </c>
      <c r="G21" s="27">
        <f t="shared" si="3"/>
        <v>78472</v>
      </c>
    </row>
    <row r="22" spans="1:7" ht="15.75">
      <c r="A22" s="12" t="s">
        <v>13</v>
      </c>
      <c r="B22" s="15">
        <v>31137</v>
      </c>
      <c r="C22" s="15">
        <v>29764</v>
      </c>
      <c r="D22" s="46">
        <f t="shared" si="0"/>
        <v>60901</v>
      </c>
      <c r="E22" s="15">
        <f t="shared" si="1"/>
        <v>31137</v>
      </c>
      <c r="F22" s="15">
        <f t="shared" si="2"/>
        <v>29764</v>
      </c>
      <c r="G22" s="27">
        <f t="shared" si="3"/>
        <v>60901</v>
      </c>
    </row>
    <row r="23" spans="1:7" ht="15.75">
      <c r="A23" s="12" t="s">
        <v>14</v>
      </c>
      <c r="B23" s="15">
        <v>26268</v>
      </c>
      <c r="C23" s="15">
        <v>27207</v>
      </c>
      <c r="D23" s="46">
        <f t="shared" si="0"/>
        <v>53475</v>
      </c>
      <c r="E23" s="14"/>
      <c r="F23" s="14"/>
      <c r="G23" s="27"/>
    </row>
    <row r="24" spans="1:7" ht="15.75">
      <c r="A24" s="12" t="s">
        <v>15</v>
      </c>
      <c r="B24" s="15">
        <v>22640</v>
      </c>
      <c r="C24" s="15">
        <v>25835</v>
      </c>
      <c r="D24" s="46">
        <f t="shared" si="0"/>
        <v>48475</v>
      </c>
      <c r="E24" s="14"/>
      <c r="F24" s="14"/>
      <c r="G24" s="27"/>
    </row>
    <row r="25" spans="1:7" ht="15.75">
      <c r="A25" s="12" t="s">
        <v>16</v>
      </c>
      <c r="B25" s="15">
        <v>16263</v>
      </c>
      <c r="C25" s="15">
        <v>21281</v>
      </c>
      <c r="D25" s="46">
        <f t="shared" si="0"/>
        <v>37544</v>
      </c>
      <c r="E25" s="14"/>
      <c r="F25" s="14"/>
      <c r="G25" s="27"/>
    </row>
    <row r="26" spans="1:7" ht="15.75">
      <c r="A26" s="12" t="s">
        <v>17</v>
      </c>
      <c r="B26" s="15">
        <v>16611</v>
      </c>
      <c r="C26" s="15">
        <v>24429</v>
      </c>
      <c r="D26" s="46">
        <f t="shared" si="0"/>
        <v>41040</v>
      </c>
      <c r="E26" s="14"/>
      <c r="F26" s="14"/>
      <c r="G26" s="27"/>
    </row>
    <row r="27" spans="1:7" ht="15.75">
      <c r="A27" s="12" t="s">
        <v>18</v>
      </c>
      <c r="B27" s="15">
        <v>12822</v>
      </c>
      <c r="C27" s="15">
        <v>24595</v>
      </c>
      <c r="D27" s="46">
        <f t="shared" si="0"/>
        <v>37417</v>
      </c>
      <c r="E27" s="14"/>
      <c r="F27" s="14"/>
      <c r="G27" s="27"/>
    </row>
    <row r="28" spans="1:7" ht="15.75">
      <c r="A28" s="12" t="s">
        <v>19</v>
      </c>
      <c r="B28" s="18">
        <f>SUM(B10:B27)</f>
        <v>535060</v>
      </c>
      <c r="C28" s="18">
        <f>SUM(C10:C27)</f>
        <v>544860</v>
      </c>
      <c r="D28" s="18">
        <f>SUM(D10:D27)</f>
        <v>1079920</v>
      </c>
      <c r="E28" s="18">
        <f>SUM(E10:E27)</f>
        <v>358473</v>
      </c>
      <c r="F28" s="18">
        <f>SUM(F10:F27)</f>
        <v>343636</v>
      </c>
      <c r="G28" s="27">
        <f t="shared" si="3"/>
        <v>702109</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7" spans="2:7" ht="15">
      <c r="B7" s="72" t="s">
        <v>50</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1093761</v>
      </c>
      <c r="C9" s="15">
        <v>1033129</v>
      </c>
      <c r="D9" s="20">
        <f aca="true" t="shared" si="0" ref="D9:D26">B9+C9</f>
        <v>2126890</v>
      </c>
      <c r="E9" s="14"/>
      <c r="F9" s="14"/>
      <c r="G9" s="27"/>
    </row>
    <row r="10" spans="1:7" ht="15.75">
      <c r="A10" s="13" t="s">
        <v>2</v>
      </c>
      <c r="B10" s="15">
        <v>1262578</v>
      </c>
      <c r="C10" s="15">
        <v>1190019</v>
      </c>
      <c r="D10" s="20">
        <f t="shared" si="0"/>
        <v>2452597</v>
      </c>
      <c r="E10" s="14"/>
      <c r="F10" s="14"/>
      <c r="G10" s="27"/>
    </row>
    <row r="11" spans="1:7" ht="15.75">
      <c r="A11" s="13" t="s">
        <v>3</v>
      </c>
      <c r="B11" s="15">
        <v>1454334</v>
      </c>
      <c r="C11" s="15">
        <v>1382260</v>
      </c>
      <c r="D11" s="20">
        <f t="shared" si="0"/>
        <v>2836594</v>
      </c>
      <c r="E11" s="14"/>
      <c r="F11" s="14"/>
      <c r="G11" s="27"/>
    </row>
    <row r="12" spans="1:7" ht="15.75">
      <c r="A12" s="12" t="s">
        <v>4</v>
      </c>
      <c r="B12" s="15">
        <v>908158</v>
      </c>
      <c r="C12" s="15">
        <v>855257</v>
      </c>
      <c r="D12" s="20">
        <f t="shared" si="0"/>
        <v>1763415</v>
      </c>
      <c r="E12" s="15">
        <f aca="true" t="shared" si="1" ref="E12:E21">B12</f>
        <v>908158</v>
      </c>
      <c r="F12" s="15">
        <f aca="true" t="shared" si="2" ref="F12:F21">C12</f>
        <v>855257</v>
      </c>
      <c r="G12" s="27">
        <f aca="true" t="shared" si="3" ref="G12:G27">E12+F12</f>
        <v>1763415</v>
      </c>
    </row>
    <row r="13" spans="1:7" ht="15.75">
      <c r="A13" s="12" t="s">
        <v>5</v>
      </c>
      <c r="B13" s="15">
        <v>1169260</v>
      </c>
      <c r="C13" s="15">
        <v>1124077</v>
      </c>
      <c r="D13" s="20">
        <f t="shared" si="0"/>
        <v>2293337</v>
      </c>
      <c r="E13" s="15">
        <f t="shared" si="1"/>
        <v>1169260</v>
      </c>
      <c r="F13" s="15">
        <f t="shared" si="2"/>
        <v>1124077</v>
      </c>
      <c r="G13" s="27">
        <f t="shared" si="3"/>
        <v>2293337</v>
      </c>
    </row>
    <row r="14" spans="1:7" ht="15.75">
      <c r="A14" s="12" t="s">
        <v>6</v>
      </c>
      <c r="B14" s="15">
        <v>1289737</v>
      </c>
      <c r="C14" s="15">
        <v>1277521</v>
      </c>
      <c r="D14" s="20">
        <f t="shared" si="0"/>
        <v>2567258</v>
      </c>
      <c r="E14" s="15">
        <f t="shared" si="1"/>
        <v>1289737</v>
      </c>
      <c r="F14" s="15">
        <f t="shared" si="2"/>
        <v>1277521</v>
      </c>
      <c r="G14" s="27">
        <f t="shared" si="3"/>
        <v>2567258</v>
      </c>
    </row>
    <row r="15" spans="1:7" ht="15.75">
      <c r="A15" s="12" t="s">
        <v>7</v>
      </c>
      <c r="B15" s="15">
        <v>1508094</v>
      </c>
      <c r="C15" s="15">
        <v>1504801</v>
      </c>
      <c r="D15" s="20">
        <f t="shared" si="0"/>
        <v>3012895</v>
      </c>
      <c r="E15" s="15">
        <f t="shared" si="1"/>
        <v>1508094</v>
      </c>
      <c r="F15" s="15">
        <f t="shared" si="2"/>
        <v>1504801</v>
      </c>
      <c r="G15" s="27">
        <f t="shared" si="3"/>
        <v>3012895</v>
      </c>
    </row>
    <row r="16" spans="1:7" ht="15.75">
      <c r="A16" s="12" t="s">
        <v>8</v>
      </c>
      <c r="B16" s="15">
        <v>1904963</v>
      </c>
      <c r="C16" s="15">
        <v>1849985</v>
      </c>
      <c r="D16" s="20">
        <f t="shared" si="0"/>
        <v>3754948</v>
      </c>
      <c r="E16" s="15">
        <f t="shared" si="1"/>
        <v>1904963</v>
      </c>
      <c r="F16" s="15">
        <f t="shared" si="2"/>
        <v>1849985</v>
      </c>
      <c r="G16" s="27">
        <f t="shared" si="3"/>
        <v>3754948</v>
      </c>
    </row>
    <row r="17" spans="1:7" ht="15.75">
      <c r="A17" s="12" t="s">
        <v>9</v>
      </c>
      <c r="B17" s="15">
        <v>2022771</v>
      </c>
      <c r="C17" s="15">
        <v>1950869</v>
      </c>
      <c r="D17" s="20">
        <f t="shared" si="0"/>
        <v>3973640</v>
      </c>
      <c r="E17" s="15">
        <f t="shared" si="1"/>
        <v>2022771</v>
      </c>
      <c r="F17" s="15">
        <f t="shared" si="2"/>
        <v>1950869</v>
      </c>
      <c r="G17" s="27">
        <f t="shared" si="3"/>
        <v>3973640</v>
      </c>
    </row>
    <row r="18" spans="1:7" ht="15.75">
      <c r="A18" s="12" t="s">
        <v>10</v>
      </c>
      <c r="B18" s="15">
        <v>1886424</v>
      </c>
      <c r="C18" s="15">
        <v>1854123</v>
      </c>
      <c r="D18" s="20">
        <f t="shared" si="0"/>
        <v>3740547</v>
      </c>
      <c r="E18" s="15">
        <f t="shared" si="1"/>
        <v>1886424</v>
      </c>
      <c r="F18" s="15">
        <f t="shared" si="2"/>
        <v>1854123</v>
      </c>
      <c r="G18" s="27">
        <f t="shared" si="3"/>
        <v>3740547</v>
      </c>
    </row>
    <row r="19" spans="1:7" ht="15.75">
      <c r="A19" s="12" t="s">
        <v>11</v>
      </c>
      <c r="B19" s="15">
        <v>1750209</v>
      </c>
      <c r="C19" s="15">
        <v>1767398</v>
      </c>
      <c r="D19" s="20">
        <f t="shared" si="0"/>
        <v>3517607</v>
      </c>
      <c r="E19" s="15">
        <f t="shared" si="1"/>
        <v>1750209</v>
      </c>
      <c r="F19" s="15">
        <f t="shared" si="2"/>
        <v>1767398</v>
      </c>
      <c r="G19" s="27">
        <f t="shared" si="3"/>
        <v>3517607</v>
      </c>
    </row>
    <row r="20" spans="1:7" ht="15.75">
      <c r="A20" s="12" t="s">
        <v>12</v>
      </c>
      <c r="B20" s="15">
        <v>1542291</v>
      </c>
      <c r="C20" s="15">
        <v>1600048</v>
      </c>
      <c r="D20" s="20">
        <f t="shared" si="0"/>
        <v>3142339</v>
      </c>
      <c r="E20" s="15">
        <f t="shared" si="1"/>
        <v>1542291</v>
      </c>
      <c r="F20" s="15">
        <f t="shared" si="2"/>
        <v>1600048</v>
      </c>
      <c r="G20" s="27">
        <f t="shared" si="3"/>
        <v>3142339</v>
      </c>
    </row>
    <row r="21" spans="1:7" ht="15.75">
      <c r="A21" s="12" t="s">
        <v>13</v>
      </c>
      <c r="B21" s="15">
        <v>1271814</v>
      </c>
      <c r="C21" s="15">
        <v>1354047</v>
      </c>
      <c r="D21" s="20">
        <f t="shared" si="0"/>
        <v>2625861</v>
      </c>
      <c r="E21" s="15">
        <f t="shared" si="1"/>
        <v>1271814</v>
      </c>
      <c r="F21" s="15">
        <f t="shared" si="2"/>
        <v>1354047</v>
      </c>
      <c r="G21" s="27">
        <f t="shared" si="3"/>
        <v>2625861</v>
      </c>
    </row>
    <row r="22" spans="1:7" ht="15.75">
      <c r="A22" s="12" t="s">
        <v>14</v>
      </c>
      <c r="B22" s="15">
        <v>1120186</v>
      </c>
      <c r="C22" s="15">
        <v>1238578</v>
      </c>
      <c r="D22" s="20">
        <f t="shared" si="0"/>
        <v>2358764</v>
      </c>
      <c r="E22" s="14"/>
      <c r="F22" s="14"/>
      <c r="G22" s="27"/>
    </row>
    <row r="23" spans="1:7" ht="15.75">
      <c r="A23" s="12" t="s">
        <v>15</v>
      </c>
      <c r="B23" s="15">
        <v>941295</v>
      </c>
      <c r="C23" s="15">
        <v>1100398</v>
      </c>
      <c r="D23" s="20">
        <f t="shared" si="0"/>
        <v>2041693</v>
      </c>
      <c r="E23" s="14"/>
      <c r="F23" s="14"/>
      <c r="G23" s="27"/>
    </row>
    <row r="24" spans="1:7" ht="15.75">
      <c r="A24" s="12" t="s">
        <v>16</v>
      </c>
      <c r="B24" s="15">
        <v>664708</v>
      </c>
      <c r="C24" s="15">
        <v>855169</v>
      </c>
      <c r="D24" s="20">
        <f t="shared" si="0"/>
        <v>1519877</v>
      </c>
      <c r="E24" s="14"/>
      <c r="F24" s="14"/>
      <c r="G24" s="27"/>
    </row>
    <row r="25" spans="1:7" ht="15.75">
      <c r="A25" s="12" t="s">
        <v>17</v>
      </c>
      <c r="B25" s="15">
        <v>578372</v>
      </c>
      <c r="C25" s="15">
        <v>861386</v>
      </c>
      <c r="D25" s="20">
        <f t="shared" si="0"/>
        <v>1439758</v>
      </c>
      <c r="E25" s="14"/>
      <c r="F25" s="14"/>
      <c r="G25" s="27"/>
    </row>
    <row r="26" spans="1:7" ht="15.75">
      <c r="A26" s="12" t="s">
        <v>18</v>
      </c>
      <c r="B26" s="15">
        <v>463906</v>
      </c>
      <c r="C26" s="15">
        <v>940206</v>
      </c>
      <c r="D26" s="20">
        <f t="shared" si="0"/>
        <v>1404112</v>
      </c>
      <c r="E26" s="14"/>
      <c r="F26" s="14"/>
      <c r="G26" s="27"/>
    </row>
    <row r="27" spans="1:7" ht="15.75">
      <c r="A27" s="12" t="s">
        <v>19</v>
      </c>
      <c r="B27" s="20">
        <f>SUM(B9:B26)</f>
        <v>22832861</v>
      </c>
      <c r="C27" s="20">
        <f>SUM(C9:C26)</f>
        <v>23739271</v>
      </c>
      <c r="D27" s="20">
        <f>SUM(D9:D26)</f>
        <v>46572132</v>
      </c>
      <c r="E27" s="20">
        <f>SUM(E9:E26)</f>
        <v>15253721</v>
      </c>
      <c r="F27" s="20">
        <f>SUM(F9:F26)</f>
        <v>15138126</v>
      </c>
      <c r="G27" s="27">
        <f t="shared" si="3"/>
        <v>30391847</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5" t="s">
        <v>54</v>
      </c>
      <c r="B5" s="65"/>
      <c r="C5" s="65"/>
      <c r="D5" s="65"/>
      <c r="E5" s="65"/>
      <c r="F5" s="65"/>
      <c r="G5" s="65"/>
      <c r="H5" s="65"/>
      <c r="I5" s="65"/>
      <c r="J5" s="65"/>
    </row>
    <row r="6" spans="1:10" ht="14.2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6729</v>
      </c>
      <c r="C13" s="15">
        <f>'PEEA Badajoz Ciudad'!E27</f>
        <v>49630</v>
      </c>
      <c r="D13" s="48">
        <f>B13/C13</f>
        <v>0.13558331654241387</v>
      </c>
      <c r="E13" s="15">
        <v>8991</v>
      </c>
      <c r="F13" s="15">
        <f>'PEEA Badajoz Ciudad'!F27</f>
        <v>50960</v>
      </c>
      <c r="G13" s="48">
        <f>E13/F13</f>
        <v>0.17643249607535322</v>
      </c>
      <c r="H13" s="15">
        <f>B13+E13</f>
        <v>15720</v>
      </c>
      <c r="I13" s="15">
        <f>'PEEA Badajoz Ciudad'!G27</f>
        <v>100590</v>
      </c>
      <c r="J13" s="48">
        <f>H13/I13</f>
        <v>0.15627796003578884</v>
      </c>
      <c r="K13" s="48">
        <f>H13/'PEEA Badajoz Ciudad'!D27</f>
        <v>0.10442199238755705</v>
      </c>
      <c r="L13" s="43"/>
      <c r="M13" s="43"/>
    </row>
    <row r="14" spans="1:13" ht="15">
      <c r="A14" s="12" t="s">
        <v>25</v>
      </c>
      <c r="B14" s="15">
        <v>26327</v>
      </c>
      <c r="C14" s="15">
        <f>'PEEA Provincia Badajoz'!E28</f>
        <v>226411</v>
      </c>
      <c r="D14" s="48">
        <f>B14/C14</f>
        <v>0.1162796860576562</v>
      </c>
      <c r="E14" s="15">
        <v>43384</v>
      </c>
      <c r="F14" s="15">
        <f>'PEEA Provincia Badajoz'!F28</f>
        <v>218649</v>
      </c>
      <c r="G14" s="48">
        <f>E14/F14</f>
        <v>0.1984184697849064</v>
      </c>
      <c r="H14" s="15">
        <f>E14+B14</f>
        <v>69711</v>
      </c>
      <c r="I14" s="15">
        <f>'PEEA Provincia Badajoz'!G28</f>
        <v>445060</v>
      </c>
      <c r="J14" s="48">
        <f>H14/I14</f>
        <v>0.15663281355322878</v>
      </c>
      <c r="K14" s="48">
        <f>H14/'PEEA Provincia Badajoz'!D28</f>
        <v>0.10253366750798666</v>
      </c>
      <c r="L14" s="43"/>
      <c r="M14" s="43"/>
    </row>
    <row r="15" spans="1:13" ht="15">
      <c r="A15" s="12" t="s">
        <v>26</v>
      </c>
      <c r="B15" s="15">
        <v>15721</v>
      </c>
      <c r="C15" s="15">
        <f>'PEEA Provincia Cáceres'!E27</f>
        <v>132062</v>
      </c>
      <c r="D15" s="48">
        <f>B15/C15</f>
        <v>0.11904257091366177</v>
      </c>
      <c r="E15" s="15">
        <v>20679</v>
      </c>
      <c r="F15" s="15">
        <f>'PEEA Provincia Cáceres'!F27</f>
        <v>124987</v>
      </c>
      <c r="G15" s="48">
        <f>E15/F15</f>
        <v>0.16544920671749863</v>
      </c>
      <c r="H15" s="15">
        <f>E15+B15</f>
        <v>36400</v>
      </c>
      <c r="I15" s="15">
        <f>'PEEA Provincia Cáceres'!G27</f>
        <v>257049</v>
      </c>
      <c r="J15" s="48">
        <f>H15/I15</f>
        <v>0.14160724219895818</v>
      </c>
      <c r="K15" s="48">
        <f>H15/'PEEA Provincia Cáceres'!D27</f>
        <v>0.09099181073703366</v>
      </c>
      <c r="L15" s="43"/>
      <c r="M15" s="43"/>
    </row>
    <row r="16" spans="1:13" ht="15">
      <c r="A16" s="12" t="s">
        <v>27</v>
      </c>
      <c r="B16" s="15">
        <f>B14+B15</f>
        <v>42048</v>
      </c>
      <c r="C16" s="15">
        <f>'PEEA Extremadura'!E28</f>
        <v>358473</v>
      </c>
      <c r="D16" s="48">
        <f>B16/C16</f>
        <v>0.1172975370529998</v>
      </c>
      <c r="E16" s="15">
        <f>E14+E15</f>
        <v>64063</v>
      </c>
      <c r="F16" s="15">
        <f>'PEEA Extremadura'!F28</f>
        <v>343636</v>
      </c>
      <c r="G16" s="48">
        <f>E16/F16</f>
        <v>0.18642691685388027</v>
      </c>
      <c r="H16" s="15">
        <f>E16+B16</f>
        <v>106111</v>
      </c>
      <c r="I16" s="15">
        <f>'PEEA Extremadura'!G28</f>
        <v>702109</v>
      </c>
      <c r="J16" s="48">
        <f>H16/I16</f>
        <v>0.1511318043209815</v>
      </c>
      <c r="K16" s="48">
        <f>H16/'PEEA Extremadura'!D28</f>
        <v>0.09825820431143048</v>
      </c>
      <c r="L16" s="43"/>
      <c r="M16" s="43"/>
    </row>
    <row r="17" spans="1:13" ht="15">
      <c r="A17" s="12" t="s">
        <v>28</v>
      </c>
      <c r="B17" s="15">
        <v>1398960</v>
      </c>
      <c r="C17" s="15">
        <f>'PEEA España'!E27</f>
        <v>15253721</v>
      </c>
      <c r="D17" s="48">
        <f>B17/C17</f>
        <v>0.09171270406742066</v>
      </c>
      <c r="E17" s="15">
        <v>1936908</v>
      </c>
      <c r="F17" s="15">
        <f>'PEEA España'!F27</f>
        <v>15138126</v>
      </c>
      <c r="G17" s="48">
        <f>E17/F17</f>
        <v>0.12794899447923738</v>
      </c>
      <c r="H17" s="15">
        <f>E17+B17</f>
        <v>3335868</v>
      </c>
      <c r="I17" s="15">
        <f>'PEEA España'!G27</f>
        <v>30391847</v>
      </c>
      <c r="J17" s="48">
        <f>H17/I17</f>
        <v>0.10976193714057589</v>
      </c>
      <c r="K17" s="48">
        <f>H17/'PEEA España'!D27</f>
        <v>0.07162798559447525</v>
      </c>
      <c r="L17" s="43"/>
      <c r="M17" s="43"/>
    </row>
    <row r="21" spans="1:10" ht="15" customHeight="1">
      <c r="A21" s="65" t="s">
        <v>56</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55</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137700</v>
      </c>
      <c r="C27" s="50">
        <v>39300</v>
      </c>
      <c r="D27" s="50">
        <v>177100</v>
      </c>
      <c r="E27" s="51">
        <f>C27/D27</f>
        <v>0.22190852625635235</v>
      </c>
      <c r="F27" s="50">
        <v>87300</v>
      </c>
      <c r="G27" s="50">
        <v>51000</v>
      </c>
      <c r="H27" s="50">
        <v>138200</v>
      </c>
      <c r="I27" s="51">
        <f>G27/H27</f>
        <v>0.36903039073806077</v>
      </c>
      <c r="J27" s="50">
        <f aca="true" t="shared" si="0" ref="J27:K30">B27+F27</f>
        <v>225000</v>
      </c>
      <c r="K27" s="15">
        <f t="shared" si="0"/>
        <v>90300</v>
      </c>
      <c r="L27" s="15">
        <f>J27+K27</f>
        <v>315300</v>
      </c>
      <c r="M27" s="48">
        <f>K27/L27</f>
        <v>0.28639391056137015</v>
      </c>
    </row>
    <row r="28" spans="1:13" ht="15">
      <c r="A28" s="12" t="s">
        <v>26</v>
      </c>
      <c r="B28" s="15">
        <v>80900</v>
      </c>
      <c r="C28" s="50">
        <v>20400</v>
      </c>
      <c r="D28" s="50">
        <v>101200</v>
      </c>
      <c r="E28" s="51">
        <f>C28/D28</f>
        <v>0.2015810276679842</v>
      </c>
      <c r="F28" s="50">
        <v>60800</v>
      </c>
      <c r="G28" s="50">
        <v>17800</v>
      </c>
      <c r="H28" s="50">
        <v>78500</v>
      </c>
      <c r="I28" s="51">
        <f>G28/H28</f>
        <v>0.2267515923566879</v>
      </c>
      <c r="J28" s="50">
        <f t="shared" si="0"/>
        <v>141700</v>
      </c>
      <c r="K28" s="15">
        <f t="shared" si="0"/>
        <v>38200</v>
      </c>
      <c r="L28" s="15">
        <f>J28+K28</f>
        <v>179900</v>
      </c>
      <c r="M28" s="48">
        <f>K28/L28</f>
        <v>0.2123401889938855</v>
      </c>
    </row>
    <row r="29" spans="1:13" ht="15">
      <c r="A29" s="12" t="s">
        <v>27</v>
      </c>
      <c r="B29" s="15">
        <f>B27+B28</f>
        <v>218600</v>
      </c>
      <c r="C29" s="15">
        <f>C27+C28</f>
        <v>59700</v>
      </c>
      <c r="D29" s="15">
        <f>D27+D28</f>
        <v>278300</v>
      </c>
      <c r="E29" s="51">
        <f>C29/D29</f>
        <v>0.21451670858785482</v>
      </c>
      <c r="F29" s="15">
        <f>F27+F28</f>
        <v>148100</v>
      </c>
      <c r="G29" s="15">
        <f>G27+G28</f>
        <v>68800</v>
      </c>
      <c r="H29" s="15">
        <f>H27+H28</f>
        <v>216700</v>
      </c>
      <c r="I29" s="51">
        <f>G29/H29</f>
        <v>0.3174896169820028</v>
      </c>
      <c r="J29" s="50">
        <f t="shared" si="0"/>
        <v>366700</v>
      </c>
      <c r="K29" s="15">
        <f t="shared" si="0"/>
        <v>128500</v>
      </c>
      <c r="L29" s="15">
        <f>J29+K29</f>
        <v>495200</v>
      </c>
      <c r="M29" s="48">
        <f>K29/L29</f>
        <v>0.25949111470113084</v>
      </c>
    </row>
    <row r="30" spans="1:13" ht="15">
      <c r="A30" s="12" t="s">
        <v>28</v>
      </c>
      <c r="B30" s="15">
        <v>10284000</v>
      </c>
      <c r="C30" s="50">
        <v>1840700</v>
      </c>
      <c r="D30" s="50">
        <v>12124800</v>
      </c>
      <c r="E30" s="51">
        <f>C30/D30</f>
        <v>0.15181281340723146</v>
      </c>
      <c r="F30" s="50">
        <v>8590200</v>
      </c>
      <c r="G30" s="50">
        <v>1955400</v>
      </c>
      <c r="H30" s="50">
        <v>10545500</v>
      </c>
      <c r="I30" s="51">
        <f>G30/H30</f>
        <v>0.18542506282300508</v>
      </c>
      <c r="J30" s="50">
        <f t="shared" si="0"/>
        <v>18874200</v>
      </c>
      <c r="K30" s="15">
        <f t="shared" si="0"/>
        <v>3796100</v>
      </c>
      <c r="L30" s="15">
        <f>J30+K30</f>
        <v>22670300</v>
      </c>
      <c r="M30" s="48">
        <f>K30/L30</f>
        <v>0.16744815904509425</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2018-05-14T10:15:28Z</dcterms:modified>
  <cp:category/>
  <cp:version/>
  <cp:contentType/>
  <cp:contentStatus/>
</cp:coreProperties>
</file>