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<sst xmlns="http://schemas.openxmlformats.org/spreadsheetml/2006/main" count="195" uniqueCount="57">
  <si>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</si>
  <si>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</si>
  <si>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</si>
  <si>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</si>
  <si>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</si>
  <si>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</si>
  <si>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</si>
  <si>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</si>
  <si>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</si>
  <si>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</si>
  <si>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</si>
  <si>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</si>
  <si>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</si>
  <si>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</si>
  <si>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</si>
  <si>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</si>
  <si>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</si>
  <si>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</si>
  <si>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</si>
  <si>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</si>
  <si>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</si>
  <si>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</si>
  <si>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</si>
  <si>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</si>
  <si>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</si>
  <si>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</si>
  <si>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</si>
  <si>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</si>
  <si>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</si>
  <si>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</si>
  <si>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</si>
  <si>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</si>
  <si>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</si>
  <si>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</si>
  <si>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</si>
  <si>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</si>
  <si>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</si>
  <si>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</si>
  <si>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</si>
  <si>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</si>
  <si>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</si>
  <si>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</si>
  <si>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</si>
  <si>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</si>
  <si>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</si>
  <si>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</si>
  <si>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PADRON MUNICIPAL 1/1/2016</t>
  </si>
  <si>
    <t>Población de la ciudad de  Badajoz  y Población en Edad Económicamente Activa a 1 de Enero de 2016 según datos del Padrón Municipal de INE</t>
  </si>
  <si>
    <t>PADRON MUNICIAPAL 1/1/2016</t>
  </si>
  <si>
    <t>Población de la provincia de  Badajoz  y Población en Edad Económicamente Activa a 1 de Enero de 2016 según datos del Padrón Municipal de INE</t>
  </si>
  <si>
    <t>Población de la provincia de  Cáceres  y Población en Edad Económicamente Activa a 1 de Enero de 2016 según datos del Padrón Municipal de INE</t>
  </si>
  <si>
    <t>PADRÓN MUNICIPAL 1/1/2016</t>
  </si>
  <si>
    <t>Población de la Comunidad Autónoma de Extremadura y Población en Edad Económicamente Activa a 1 de Enero de 2016 según datos del Padrón Municipal de INE</t>
  </si>
  <si>
    <t>Población de España y Población en Edad Económicamente Activa a 1 de Enero de 2016 según datos del Padrón Municipal de INE</t>
  </si>
  <si>
    <t>Encuesta de Población Activa del Instituto Nacional de Estadistica para el Segundo Trimestre de 2017 en las provincias extremeñas, Extremadura y España</t>
  </si>
  <si>
    <t>DATOS SEGÚN EL INE AL SEGUNDO TRIMESTRE DE 2017</t>
  </si>
  <si>
    <t>Desempleo en relación con la Población en Edad Económicamente Activa en Junio de 2017 de la ciudad de Badajoz, provincias extremeñas, Extremadura y España disgregado por sexos.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</si>
</sst>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7">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0" fontId="51"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7" customFormat="1" ht="222.75" customHeight="1">
      <c r="A4" s="56"/>
      <c r="B4" s="62"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62" t="s">
        <v>45</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47</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3"/>
      <c r="M5" s="63"/>
      <c r="N5" s="63"/>
      <c r="O5" s="63"/>
    </row>
    <row r="6" spans="1:15" ht="15.75">
      <c r="A6" s="44"/>
      <c r="B6" s="44"/>
      <c r="C6" s="44"/>
      <c r="D6" s="44"/>
      <c r="E6" s="44"/>
      <c r="F6" s="44"/>
      <c r="G6" s="44"/>
      <c r="J6" s="29"/>
      <c r="K6" s="30"/>
      <c r="L6" s="24"/>
      <c r="M6" s="30"/>
      <c r="N6" s="31"/>
      <c r="O6" s="32"/>
    </row>
    <row r="7" spans="2:15" ht="15.75">
      <c r="B7" s="66" t="s">
        <v>46</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50">
        <v>4093</v>
      </c>
      <c r="C9" s="50">
        <v>3744</v>
      </c>
      <c r="D9" s="27">
        <f>B9+C9</f>
        <v>7837</v>
      </c>
      <c r="E9" s="14"/>
      <c r="F9" s="14"/>
      <c r="G9" s="27"/>
      <c r="J9" s="34"/>
      <c r="K9" s="30"/>
      <c r="L9" s="24"/>
      <c r="M9" s="30"/>
      <c r="N9" s="31"/>
      <c r="O9" s="32"/>
    </row>
    <row r="10" spans="1:15" ht="15.75">
      <c r="A10" s="33" t="s">
        <v>2</v>
      </c>
      <c r="B10" s="50">
        <v>4569</v>
      </c>
      <c r="C10" s="50">
        <v>4255</v>
      </c>
      <c r="D10" s="27">
        <f aca="true" t="shared" si="0" ref="D10:D27">B10+C10</f>
        <v>8824</v>
      </c>
      <c r="E10" s="14"/>
      <c r="F10" s="14"/>
      <c r="G10" s="27"/>
      <c r="J10" s="34"/>
      <c r="K10" s="30"/>
      <c r="L10" s="24"/>
      <c r="M10" s="30"/>
      <c r="N10" s="31"/>
      <c r="O10" s="32"/>
    </row>
    <row r="11" spans="1:15" ht="15.75">
      <c r="A11" s="33" t="s">
        <v>3</v>
      </c>
      <c r="B11" s="50">
        <v>4890</v>
      </c>
      <c r="C11" s="50">
        <v>4721</v>
      </c>
      <c r="D11" s="27">
        <f t="shared" si="0"/>
        <v>9611</v>
      </c>
      <c r="E11" s="14"/>
      <c r="F11" s="14"/>
      <c r="G11" s="27"/>
      <c r="J11" s="34"/>
      <c r="K11" s="30"/>
      <c r="L11" s="24"/>
      <c r="M11" s="30"/>
      <c r="N11" s="31"/>
      <c r="O11" s="32"/>
    </row>
    <row r="12" spans="1:15" ht="15.75">
      <c r="A12" s="26" t="s">
        <v>4</v>
      </c>
      <c r="B12" s="50">
        <v>3106</v>
      </c>
      <c r="C12" s="50">
        <v>2999</v>
      </c>
      <c r="D12" s="27">
        <f t="shared" si="0"/>
        <v>6105</v>
      </c>
      <c r="E12" s="15">
        <f>B12</f>
        <v>3106</v>
      </c>
      <c r="F12" s="15">
        <f>C12</f>
        <v>2999</v>
      </c>
      <c r="G12" s="27">
        <f aca="true" t="shared" si="1" ref="G12:G21">E12+F12</f>
        <v>6105</v>
      </c>
      <c r="J12" s="34"/>
      <c r="K12" s="30"/>
      <c r="L12" s="24"/>
      <c r="M12" s="30"/>
      <c r="N12" s="31"/>
      <c r="O12" s="32"/>
    </row>
    <row r="13" spans="1:15" ht="15.75">
      <c r="A13" s="26" t="s">
        <v>5</v>
      </c>
      <c r="B13" s="50">
        <v>4357</v>
      </c>
      <c r="C13" s="50">
        <v>4137</v>
      </c>
      <c r="D13" s="27">
        <f t="shared" si="0"/>
        <v>8494</v>
      </c>
      <c r="E13" s="15">
        <f aca="true" t="shared" si="2" ref="E13:E21">B13</f>
        <v>4357</v>
      </c>
      <c r="F13" s="15">
        <f aca="true" t="shared" si="3" ref="F13:F21">C13</f>
        <v>4137</v>
      </c>
      <c r="G13" s="27">
        <f t="shared" si="1"/>
        <v>8494</v>
      </c>
      <c r="J13" s="29"/>
      <c r="K13" s="30"/>
      <c r="L13" s="24"/>
      <c r="M13" s="30"/>
      <c r="N13" s="31"/>
      <c r="O13" s="32"/>
    </row>
    <row r="14" spans="1:15" ht="15.75">
      <c r="A14" s="26" t="s">
        <v>6</v>
      </c>
      <c r="B14" s="50">
        <v>4809</v>
      </c>
      <c r="C14" s="50">
        <v>4586</v>
      </c>
      <c r="D14" s="27">
        <f t="shared" si="0"/>
        <v>9395</v>
      </c>
      <c r="E14" s="15">
        <f t="shared" si="2"/>
        <v>4809</v>
      </c>
      <c r="F14" s="15">
        <f t="shared" si="3"/>
        <v>4586</v>
      </c>
      <c r="G14" s="27">
        <f t="shared" si="1"/>
        <v>9395</v>
      </c>
      <c r="J14" s="29"/>
      <c r="K14" s="30"/>
      <c r="L14" s="24"/>
      <c r="M14" s="30"/>
      <c r="N14" s="31"/>
      <c r="O14" s="32"/>
    </row>
    <row r="15" spans="1:15" ht="15.75">
      <c r="A15" s="26" t="s">
        <v>7</v>
      </c>
      <c r="B15" s="50">
        <v>5239</v>
      </c>
      <c r="C15" s="50">
        <v>5362</v>
      </c>
      <c r="D15" s="27">
        <f t="shared" si="0"/>
        <v>10601</v>
      </c>
      <c r="E15" s="15">
        <f t="shared" si="2"/>
        <v>5239</v>
      </c>
      <c r="F15" s="15">
        <f t="shared" si="3"/>
        <v>5362</v>
      </c>
      <c r="G15" s="27">
        <f t="shared" si="1"/>
        <v>10601</v>
      </c>
      <c r="J15" s="35"/>
      <c r="K15" s="30"/>
      <c r="L15" s="24"/>
      <c r="M15" s="30"/>
      <c r="N15" s="31"/>
      <c r="O15" s="32"/>
    </row>
    <row r="16" spans="1:15" ht="15.75">
      <c r="A16" s="26" t="s">
        <v>8</v>
      </c>
      <c r="B16" s="50">
        <v>6132</v>
      </c>
      <c r="C16" s="50">
        <v>6328</v>
      </c>
      <c r="D16" s="27">
        <f t="shared" si="0"/>
        <v>12460</v>
      </c>
      <c r="E16" s="15">
        <f t="shared" si="2"/>
        <v>6132</v>
      </c>
      <c r="F16" s="15">
        <f t="shared" si="3"/>
        <v>6328</v>
      </c>
      <c r="G16" s="27">
        <f t="shared" si="1"/>
        <v>12460</v>
      </c>
      <c r="J16" s="24"/>
      <c r="K16" s="30"/>
      <c r="L16" s="24"/>
      <c r="M16" s="30"/>
      <c r="N16" s="31"/>
      <c r="O16" s="32"/>
    </row>
    <row r="17" spans="1:15" ht="15.75">
      <c r="A17" s="26" t="s">
        <v>9</v>
      </c>
      <c r="B17" s="50">
        <v>6365</v>
      </c>
      <c r="C17" s="50">
        <v>6299</v>
      </c>
      <c r="D17" s="27">
        <f t="shared" si="0"/>
        <v>12664</v>
      </c>
      <c r="E17" s="15">
        <f t="shared" si="2"/>
        <v>6365</v>
      </c>
      <c r="F17" s="15">
        <f t="shared" si="3"/>
        <v>6299</v>
      </c>
      <c r="G17" s="27">
        <f t="shared" si="1"/>
        <v>12664</v>
      </c>
      <c r="J17" s="24"/>
      <c r="K17" s="30"/>
      <c r="L17" s="24"/>
      <c r="M17" s="30"/>
      <c r="N17" s="31"/>
      <c r="O17" s="32"/>
    </row>
    <row r="18" spans="1:15" ht="15.75">
      <c r="A18" s="26" t="s">
        <v>10</v>
      </c>
      <c r="B18" s="50">
        <v>5748</v>
      </c>
      <c r="C18" s="50">
        <v>5997</v>
      </c>
      <c r="D18" s="27">
        <f t="shared" si="0"/>
        <v>11745</v>
      </c>
      <c r="E18" s="15">
        <f t="shared" si="2"/>
        <v>5748</v>
      </c>
      <c r="F18" s="15">
        <f t="shared" si="3"/>
        <v>5997</v>
      </c>
      <c r="G18" s="27">
        <f t="shared" si="1"/>
        <v>11745</v>
      </c>
      <c r="J18" s="24"/>
      <c r="K18" s="30"/>
      <c r="L18" s="24"/>
      <c r="M18" s="30"/>
      <c r="N18" s="31"/>
      <c r="O18" s="32"/>
    </row>
    <row r="19" spans="1:15" ht="15.75">
      <c r="A19" s="26" t="s">
        <v>11</v>
      </c>
      <c r="B19" s="50">
        <v>5396</v>
      </c>
      <c r="C19" s="50">
        <v>5818</v>
      </c>
      <c r="D19" s="27">
        <f t="shared" si="0"/>
        <v>11214</v>
      </c>
      <c r="E19" s="15">
        <f t="shared" si="2"/>
        <v>5396</v>
      </c>
      <c r="F19" s="15">
        <f t="shared" si="3"/>
        <v>5818</v>
      </c>
      <c r="G19" s="27">
        <f t="shared" si="1"/>
        <v>11214</v>
      </c>
      <c r="J19" s="24"/>
      <c r="K19" s="30"/>
      <c r="L19" s="24"/>
      <c r="M19" s="30"/>
      <c r="N19" s="31"/>
      <c r="O19" s="32"/>
    </row>
    <row r="20" spans="1:15" ht="15.75">
      <c r="A20" s="26" t="s">
        <v>12</v>
      </c>
      <c r="B20" s="50">
        <v>4771</v>
      </c>
      <c r="C20" s="50">
        <v>5224</v>
      </c>
      <c r="D20" s="27">
        <f t="shared" si="0"/>
        <v>9995</v>
      </c>
      <c r="E20" s="15">
        <f t="shared" si="2"/>
        <v>4771</v>
      </c>
      <c r="F20" s="15">
        <f t="shared" si="3"/>
        <v>5224</v>
      </c>
      <c r="G20" s="27">
        <f t="shared" si="1"/>
        <v>9995</v>
      </c>
      <c r="J20" s="24"/>
      <c r="K20" s="30"/>
      <c r="L20" s="24"/>
      <c r="M20" s="30"/>
      <c r="N20" s="31"/>
      <c r="O20" s="32"/>
    </row>
    <row r="21" spans="1:15" ht="15.75">
      <c r="A21" s="26" t="s">
        <v>13</v>
      </c>
      <c r="B21" s="50">
        <v>3766</v>
      </c>
      <c r="C21" s="50">
        <v>4167</v>
      </c>
      <c r="D21" s="27">
        <f t="shared" si="0"/>
        <v>7933</v>
      </c>
      <c r="E21" s="15">
        <f t="shared" si="2"/>
        <v>3766</v>
      </c>
      <c r="F21" s="15">
        <f t="shared" si="3"/>
        <v>4167</v>
      </c>
      <c r="G21" s="27">
        <f t="shared" si="1"/>
        <v>7933</v>
      </c>
      <c r="J21" s="24"/>
      <c r="K21" s="30"/>
      <c r="L21" s="24"/>
      <c r="M21" s="30"/>
      <c r="N21" s="31"/>
      <c r="O21" s="32"/>
    </row>
    <row r="22" spans="1:15" ht="15.75">
      <c r="A22" s="26" t="s">
        <v>14</v>
      </c>
      <c r="B22" s="50">
        <v>3067</v>
      </c>
      <c r="C22" s="50">
        <v>3592</v>
      </c>
      <c r="D22" s="27">
        <f t="shared" si="0"/>
        <v>6659</v>
      </c>
      <c r="E22" s="14"/>
      <c r="F22" s="14"/>
      <c r="G22" s="27"/>
      <c r="J22" s="24"/>
      <c r="K22" s="25"/>
      <c r="L22" s="24"/>
      <c r="M22" s="30"/>
      <c r="N22" s="31"/>
      <c r="O22" s="32"/>
    </row>
    <row r="23" spans="1:15" ht="15.75">
      <c r="A23" s="26" t="s">
        <v>15</v>
      </c>
      <c r="B23" s="50">
        <v>2540</v>
      </c>
      <c r="C23" s="50">
        <v>3185</v>
      </c>
      <c r="D23" s="27">
        <f t="shared" si="0"/>
        <v>5725</v>
      </c>
      <c r="E23" s="14"/>
      <c r="F23" s="14"/>
      <c r="G23" s="27"/>
      <c r="J23" s="31"/>
      <c r="K23" s="32"/>
      <c r="L23" s="31"/>
      <c r="M23" s="32"/>
      <c r="N23" s="31"/>
      <c r="O23" s="32"/>
    </row>
    <row r="24" spans="1:7" ht="15.75">
      <c r="A24" s="26" t="s">
        <v>16</v>
      </c>
      <c r="B24" s="50">
        <v>1726</v>
      </c>
      <c r="C24" s="50">
        <v>2472</v>
      </c>
      <c r="D24" s="27">
        <f t="shared" si="0"/>
        <v>4198</v>
      </c>
      <c r="E24" s="14"/>
      <c r="F24" s="14"/>
      <c r="G24" s="27"/>
    </row>
    <row r="25" spans="1:7" ht="15.75">
      <c r="A25" s="26" t="s">
        <v>17</v>
      </c>
      <c r="B25" s="50">
        <v>1479</v>
      </c>
      <c r="C25" s="50">
        <v>2489</v>
      </c>
      <c r="D25" s="27">
        <f t="shared" si="0"/>
        <v>3968</v>
      </c>
      <c r="E25" s="14"/>
      <c r="F25" s="14"/>
      <c r="G25" s="27"/>
    </row>
    <row r="26" spans="1:7" ht="15" customHeight="1">
      <c r="A26" s="26" t="s">
        <v>18</v>
      </c>
      <c r="B26" s="50">
        <v>711</v>
      </c>
      <c r="C26" s="50">
        <v>1807</v>
      </c>
      <c r="D26" s="27">
        <f t="shared" si="0"/>
        <v>2518</v>
      </c>
      <c r="E26" s="14"/>
      <c r="F26" s="14"/>
      <c r="G26" s="27"/>
    </row>
    <row r="27" spans="1:7" ht="15.75">
      <c r="A27" s="26" t="s">
        <v>19</v>
      </c>
      <c r="B27" s="27">
        <f>SUM(B9:B26)</f>
        <v>72764</v>
      </c>
      <c r="C27" s="27">
        <f>SUM(C9:C26)</f>
        <v>77182</v>
      </c>
      <c r="D27" s="27">
        <f t="shared" si="0"/>
        <v>149946</v>
      </c>
      <c r="E27" s="27">
        <f>SUM(E9:E26)</f>
        <v>49689</v>
      </c>
      <c r="F27" s="27">
        <f>SUM(F9:F26)</f>
        <v>50917</v>
      </c>
      <c r="G27" s="46">
        <f>SUM(G9:G26)</f>
        <v>100606</v>
      </c>
    </row>
    <row r="30" ht="15.75">
      <c r="A30" s="61"/>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44</v>
      </c>
    </row>
    <row r="2" spans="1:7" ht="15.75">
      <c r="A2" s="45"/>
      <c r="B2" s="47"/>
      <c r="C2" s="47"/>
      <c r="D2" s="47"/>
      <c r="E2" s="47"/>
      <c r="F2" s="47"/>
      <c r="G2" s="47"/>
    </row>
    <row r="3" spans="1:9" ht="14.25">
      <c r="A3" s="64" t="s">
        <v>49</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8" t="s">
        <v>48</v>
      </c>
      <c r="C8" s="69"/>
      <c r="D8" s="70"/>
      <c r="E8" s="68" t="s">
        <v>23</v>
      </c>
      <c r="F8" s="69"/>
      <c r="G8" s="70"/>
    </row>
    <row r="9" spans="1:7" ht="15.75">
      <c r="A9" s="1" t="s">
        <v>0</v>
      </c>
      <c r="B9" s="5" t="s">
        <v>20</v>
      </c>
      <c r="C9" s="5" t="s">
        <v>21</v>
      </c>
      <c r="D9" s="5" t="s">
        <v>19</v>
      </c>
      <c r="E9" s="5" t="s">
        <v>20</v>
      </c>
      <c r="F9" s="5" t="s">
        <v>22</v>
      </c>
      <c r="G9" s="5" t="s">
        <v>19</v>
      </c>
    </row>
    <row r="10" spans="1:7" ht="15.75">
      <c r="A10" s="2" t="s">
        <v>1</v>
      </c>
      <c r="B10" s="15">
        <v>15934</v>
      </c>
      <c r="C10" s="15">
        <v>14989</v>
      </c>
      <c r="D10" s="7">
        <f>B10+C10</f>
        <v>30923</v>
      </c>
      <c r="E10" s="6"/>
      <c r="F10" s="6"/>
      <c r="G10" s="8"/>
    </row>
    <row r="11" spans="1:7" ht="15.75">
      <c r="A11" s="3" t="s">
        <v>2</v>
      </c>
      <c r="B11" s="15">
        <v>18083</v>
      </c>
      <c r="C11" s="15">
        <v>17153</v>
      </c>
      <c r="D11" s="7">
        <f aca="true" t="shared" si="0" ref="D11:D28">B11+C11</f>
        <v>35236</v>
      </c>
      <c r="E11" s="6"/>
      <c r="F11" s="6"/>
      <c r="G11" s="8"/>
    </row>
    <row r="12" spans="1:7" ht="15.75">
      <c r="A12" s="3" t="s">
        <v>3</v>
      </c>
      <c r="B12" s="15">
        <v>21130</v>
      </c>
      <c r="C12" s="15">
        <v>20357</v>
      </c>
      <c r="D12" s="7">
        <f t="shared" si="0"/>
        <v>41487</v>
      </c>
      <c r="E12" s="6"/>
      <c r="F12" s="6"/>
      <c r="G12" s="8"/>
    </row>
    <row r="13" spans="1:7" ht="15.75">
      <c r="A13" s="2" t="s">
        <v>4</v>
      </c>
      <c r="B13" s="15">
        <v>14570</v>
      </c>
      <c r="C13" s="15">
        <v>13940</v>
      </c>
      <c r="D13" s="46">
        <f t="shared" si="0"/>
        <v>28510</v>
      </c>
      <c r="E13" s="15">
        <f>B13</f>
        <v>14570</v>
      </c>
      <c r="F13" s="15">
        <f>C13</f>
        <v>13940</v>
      </c>
      <c r="G13" s="46">
        <f aca="true" t="shared" si="1" ref="G13:G22">E13+F13</f>
        <v>28510</v>
      </c>
    </row>
    <row r="14" spans="1:7" ht="15.75">
      <c r="A14" s="2" t="s">
        <v>5</v>
      </c>
      <c r="B14" s="15">
        <v>20720</v>
      </c>
      <c r="C14" s="15">
        <v>19755</v>
      </c>
      <c r="D14" s="7">
        <f t="shared" si="0"/>
        <v>40475</v>
      </c>
      <c r="E14" s="15">
        <f aca="true" t="shared" si="2" ref="E14:E22">B14</f>
        <v>20720</v>
      </c>
      <c r="F14" s="15">
        <f aca="true" t="shared" si="3" ref="F14:F22">C14</f>
        <v>19755</v>
      </c>
      <c r="G14" s="46">
        <f t="shared" si="1"/>
        <v>40475</v>
      </c>
    </row>
    <row r="15" spans="1:7" ht="15.75">
      <c r="A15" s="2" t="s">
        <v>6</v>
      </c>
      <c r="B15" s="15">
        <v>22350</v>
      </c>
      <c r="C15" s="15">
        <v>20846</v>
      </c>
      <c r="D15" s="7">
        <f t="shared" si="0"/>
        <v>43196</v>
      </c>
      <c r="E15" s="15">
        <f t="shared" si="2"/>
        <v>22350</v>
      </c>
      <c r="F15" s="15">
        <f t="shared" si="3"/>
        <v>20846</v>
      </c>
      <c r="G15" s="46">
        <f t="shared" si="1"/>
        <v>43196</v>
      </c>
    </row>
    <row r="16" spans="1:7" ht="15.75">
      <c r="A16" s="2" t="s">
        <v>7</v>
      </c>
      <c r="B16" s="15">
        <v>23285</v>
      </c>
      <c r="C16" s="15">
        <v>22061</v>
      </c>
      <c r="D16" s="7">
        <f t="shared" si="0"/>
        <v>45346</v>
      </c>
      <c r="E16" s="15">
        <f t="shared" si="2"/>
        <v>23285</v>
      </c>
      <c r="F16" s="15">
        <f t="shared" si="3"/>
        <v>22061</v>
      </c>
      <c r="G16" s="46">
        <f t="shared" si="1"/>
        <v>45346</v>
      </c>
    </row>
    <row r="17" spans="1:7" ht="15.75">
      <c r="A17" s="2" t="s">
        <v>8</v>
      </c>
      <c r="B17" s="15">
        <v>25554</v>
      </c>
      <c r="C17" s="15">
        <v>25203</v>
      </c>
      <c r="D17" s="7">
        <f t="shared" si="0"/>
        <v>50757</v>
      </c>
      <c r="E17" s="15">
        <f t="shared" si="2"/>
        <v>25554</v>
      </c>
      <c r="F17" s="15">
        <f t="shared" si="3"/>
        <v>25203</v>
      </c>
      <c r="G17" s="46">
        <f t="shared" si="1"/>
        <v>50757</v>
      </c>
    </row>
    <row r="18" spans="1:7" ht="15.75">
      <c r="A18" s="2" t="s">
        <v>9</v>
      </c>
      <c r="B18" s="15">
        <v>26739</v>
      </c>
      <c r="C18" s="15">
        <v>25716</v>
      </c>
      <c r="D18" s="7">
        <f t="shared" si="0"/>
        <v>52455</v>
      </c>
      <c r="E18" s="15">
        <f t="shared" si="2"/>
        <v>26739</v>
      </c>
      <c r="F18" s="15">
        <f t="shared" si="3"/>
        <v>25716</v>
      </c>
      <c r="G18" s="46">
        <f t="shared" si="1"/>
        <v>52455</v>
      </c>
    </row>
    <row r="19" spans="1:7" ht="15.75">
      <c r="A19" s="2" t="s">
        <v>10</v>
      </c>
      <c r="B19" s="15">
        <v>26863</v>
      </c>
      <c r="C19" s="15">
        <v>26580</v>
      </c>
      <c r="D19" s="7">
        <f t="shared" si="0"/>
        <v>53443</v>
      </c>
      <c r="E19" s="15">
        <f t="shared" si="2"/>
        <v>26863</v>
      </c>
      <c r="F19" s="15">
        <f t="shared" si="3"/>
        <v>26580</v>
      </c>
      <c r="G19" s="46">
        <f t="shared" si="1"/>
        <v>53443</v>
      </c>
    </row>
    <row r="20" spans="1:7" ht="15.75">
      <c r="A20" s="2" t="s">
        <v>11</v>
      </c>
      <c r="B20" s="15">
        <v>27050</v>
      </c>
      <c r="C20" s="15">
        <v>26164</v>
      </c>
      <c r="D20" s="7">
        <f t="shared" si="0"/>
        <v>53214</v>
      </c>
      <c r="E20" s="15">
        <f t="shared" si="2"/>
        <v>27050</v>
      </c>
      <c r="F20" s="15">
        <f t="shared" si="3"/>
        <v>26164</v>
      </c>
      <c r="G20" s="46">
        <f t="shared" si="1"/>
        <v>53214</v>
      </c>
    </row>
    <row r="21" spans="1:7" ht="15.75">
      <c r="A21" s="2" t="s">
        <v>12</v>
      </c>
      <c r="B21" s="15">
        <v>23426</v>
      </c>
      <c r="C21" s="15">
        <v>22151</v>
      </c>
      <c r="D21" s="7">
        <f t="shared" si="0"/>
        <v>45577</v>
      </c>
      <c r="E21" s="15">
        <f t="shared" si="2"/>
        <v>23426</v>
      </c>
      <c r="F21" s="15">
        <f t="shared" si="3"/>
        <v>22151</v>
      </c>
      <c r="G21" s="46">
        <f t="shared" si="1"/>
        <v>45577</v>
      </c>
    </row>
    <row r="22" spans="1:7" ht="15.75">
      <c r="A22" s="2" t="s">
        <v>13</v>
      </c>
      <c r="B22" s="15">
        <v>18113</v>
      </c>
      <c r="C22" s="15">
        <v>17641</v>
      </c>
      <c r="D22" s="7">
        <f t="shared" si="0"/>
        <v>35754</v>
      </c>
      <c r="E22" s="15">
        <f t="shared" si="2"/>
        <v>18113</v>
      </c>
      <c r="F22" s="15">
        <f t="shared" si="3"/>
        <v>17641</v>
      </c>
      <c r="G22" s="46">
        <f t="shared" si="1"/>
        <v>35754</v>
      </c>
    </row>
    <row r="23" spans="1:7" ht="15.75">
      <c r="A23" s="2" t="s">
        <v>14</v>
      </c>
      <c r="B23" s="15">
        <v>15606</v>
      </c>
      <c r="C23" s="15">
        <v>16537</v>
      </c>
      <c r="D23" s="7">
        <f t="shared" si="0"/>
        <v>32143</v>
      </c>
      <c r="E23" s="6"/>
      <c r="F23" s="6"/>
      <c r="G23" s="8"/>
    </row>
    <row r="24" spans="1:7" ht="15.75">
      <c r="A24" s="2" t="s">
        <v>15</v>
      </c>
      <c r="B24" s="15">
        <v>13186</v>
      </c>
      <c r="C24" s="15">
        <v>15139</v>
      </c>
      <c r="D24" s="7">
        <f t="shared" si="0"/>
        <v>28325</v>
      </c>
      <c r="E24" s="6"/>
      <c r="F24" s="6"/>
      <c r="G24" s="8"/>
    </row>
    <row r="25" spans="1:7" ht="15.75">
      <c r="A25" s="2" t="s">
        <v>16</v>
      </c>
      <c r="B25" s="15">
        <v>10326</v>
      </c>
      <c r="C25" s="15">
        <v>13896</v>
      </c>
      <c r="D25" s="7">
        <f t="shared" si="0"/>
        <v>24222</v>
      </c>
      <c r="E25" s="6"/>
      <c r="F25" s="6"/>
      <c r="G25" s="8"/>
    </row>
    <row r="26" spans="1:7" ht="15.75">
      <c r="A26" s="2" t="s">
        <v>17</v>
      </c>
      <c r="B26" s="15">
        <v>10637</v>
      </c>
      <c r="C26" s="15">
        <v>16139</v>
      </c>
      <c r="D26" s="7">
        <f t="shared" si="0"/>
        <v>26776</v>
      </c>
      <c r="E26" s="6"/>
      <c r="F26" s="6"/>
      <c r="G26" s="8"/>
    </row>
    <row r="27" spans="1:7" ht="15.75">
      <c r="A27" s="2" t="s">
        <v>18</v>
      </c>
      <c r="B27" s="15">
        <v>5382</v>
      </c>
      <c r="C27" s="15">
        <v>10892</v>
      </c>
      <c r="D27" s="7">
        <f t="shared" si="0"/>
        <v>16274</v>
      </c>
      <c r="E27" s="6"/>
      <c r="F27" s="6"/>
      <c r="G27" s="8"/>
    </row>
    <row r="28" spans="1:7" ht="15.75">
      <c r="A28" s="2" t="s">
        <v>19</v>
      </c>
      <c r="B28" s="7">
        <f>SUM(B10:B27)</f>
        <v>338954</v>
      </c>
      <c r="C28" s="7">
        <f>SUM(C10:C27)</f>
        <v>345159</v>
      </c>
      <c r="D28" s="7">
        <f t="shared" si="0"/>
        <v>684113</v>
      </c>
      <c r="E28" s="7">
        <f>SUM(E10:E27)</f>
        <v>228670</v>
      </c>
      <c r="F28" s="7">
        <f>SUM(F10:F27)</f>
        <v>220057</v>
      </c>
      <c r="G28" s="7">
        <f>SUM(G13:G27)</f>
        <v>448727</v>
      </c>
    </row>
    <row r="32" ht="14.25">
      <c r="A32" s="61"/>
    </row>
    <row r="35" spans="1:4" ht="15.75">
      <c r="A35" s="45"/>
      <c r="B35" s="45"/>
      <c r="C35" s="45"/>
      <c r="D35" s="45"/>
    </row>
    <row r="36" spans="1:4" ht="15">
      <c r="A36" s="44"/>
      <c r="B36" s="44"/>
      <c r="C36" s="44"/>
      <c r="D36" s="44"/>
    </row>
    <row r="37" spans="1:4" ht="15.75" customHeight="1">
      <c r="A37" s="58"/>
      <c r="B37" s="58"/>
      <c r="C37" s="58"/>
      <c r="D37" s="58"/>
    </row>
    <row r="38" spans="1:4" ht="15.75" customHeight="1">
      <c r="A38" s="58"/>
      <c r="B38" s="58"/>
      <c r="C38" s="58"/>
      <c r="D38" s="58"/>
    </row>
    <row r="39" spans="1:4" ht="15.75" customHeight="1">
      <c r="A39" s="58"/>
      <c r="B39" s="58"/>
      <c r="C39" s="58"/>
      <c r="D39" s="58"/>
    </row>
    <row r="40" spans="1:4" ht="15.75" customHeight="1">
      <c r="A40" s="58"/>
      <c r="B40" s="58"/>
      <c r="C40" s="58"/>
      <c r="D40" s="58"/>
    </row>
    <row r="41" spans="1:4" ht="15.75" customHeight="1">
      <c r="A41" s="58"/>
      <c r="B41" s="58"/>
      <c r="C41" s="58"/>
      <c r="D41" s="58"/>
    </row>
    <row r="42" spans="1:4" ht="15.75" customHeight="1">
      <c r="A42" s="58"/>
      <c r="B42" s="58"/>
      <c r="C42" s="58"/>
      <c r="D42" s="58"/>
    </row>
    <row r="43" spans="1:4" ht="15.75" customHeight="1">
      <c r="A43" s="58"/>
      <c r="B43" s="58"/>
      <c r="C43" s="58"/>
      <c r="D43" s="58"/>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44</v>
      </c>
    </row>
    <row r="2" spans="1:9" s="47" customFormat="1" ht="15" customHeight="1">
      <c r="A2" s="9"/>
      <c r="H2" s="54"/>
      <c r="I2" s="54"/>
    </row>
    <row r="3" spans="1:9" s="47" customFormat="1" ht="15" customHeight="1">
      <c r="A3" s="64" t="s">
        <v>50</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4"/>
      <c r="I5" s="54"/>
    </row>
    <row r="7" spans="2:7" ht="15" customHeight="1">
      <c r="B7" s="71" t="s">
        <v>51</v>
      </c>
      <c r="C7" s="72"/>
      <c r="D7" s="73"/>
      <c r="E7" s="71" t="s">
        <v>23</v>
      </c>
      <c r="F7" s="72"/>
      <c r="G7" s="73"/>
    </row>
    <row r="8" spans="1:7" ht="15" customHeight="1">
      <c r="A8" s="10" t="s">
        <v>0</v>
      </c>
      <c r="B8" s="10" t="s">
        <v>20</v>
      </c>
      <c r="C8" s="10" t="s">
        <v>21</v>
      </c>
      <c r="D8" s="10" t="s">
        <v>19</v>
      </c>
      <c r="E8" s="10" t="s">
        <v>20</v>
      </c>
      <c r="F8" s="10" t="s">
        <v>21</v>
      </c>
      <c r="G8" s="10" t="s">
        <v>19</v>
      </c>
    </row>
    <row r="9" spans="1:7" ht="15.75">
      <c r="A9" s="12" t="s">
        <v>1</v>
      </c>
      <c r="B9" s="15">
        <v>7586</v>
      </c>
      <c r="C9" s="15">
        <v>7155</v>
      </c>
      <c r="D9" s="16">
        <f>B9+C9</f>
        <v>14741</v>
      </c>
      <c r="E9" s="15"/>
      <c r="F9" s="14"/>
      <c r="G9" s="16"/>
    </row>
    <row r="10" spans="1:7" ht="15.75">
      <c r="A10" s="13" t="s">
        <v>2</v>
      </c>
      <c r="B10" s="15">
        <v>9147</v>
      </c>
      <c r="C10" s="15">
        <v>8564</v>
      </c>
      <c r="D10" s="16">
        <f aca="true" t="shared" si="0" ref="D10:D27">B10+C10</f>
        <v>17711</v>
      </c>
      <c r="E10" s="14"/>
      <c r="F10" s="14"/>
      <c r="G10" s="16"/>
    </row>
    <row r="11" spans="1:7" ht="15.75">
      <c r="A11" s="13" t="s">
        <v>3</v>
      </c>
      <c r="B11" s="15">
        <v>11447</v>
      </c>
      <c r="C11" s="15">
        <v>10932</v>
      </c>
      <c r="D11" s="16">
        <f t="shared" si="0"/>
        <v>22379</v>
      </c>
      <c r="E11" s="14"/>
      <c r="F11" s="14"/>
      <c r="G11" s="16"/>
    </row>
    <row r="12" spans="1:7" ht="15.75">
      <c r="A12" s="12" t="s">
        <v>4</v>
      </c>
      <c r="B12" s="15">
        <v>7763</v>
      </c>
      <c r="C12" s="15">
        <v>7263</v>
      </c>
      <c r="D12" s="16">
        <f t="shared" si="0"/>
        <v>15026</v>
      </c>
      <c r="E12" s="15">
        <f>B12</f>
        <v>7763</v>
      </c>
      <c r="F12" s="15">
        <f>C12</f>
        <v>7263</v>
      </c>
      <c r="G12" s="46">
        <f aca="true" t="shared" si="1" ref="G12:G21">E12+F12</f>
        <v>15026</v>
      </c>
    </row>
    <row r="13" spans="1:7" ht="15.75">
      <c r="A13" s="12" t="s">
        <v>5</v>
      </c>
      <c r="B13" s="15">
        <v>10935</v>
      </c>
      <c r="C13" s="15">
        <v>10325</v>
      </c>
      <c r="D13" s="16">
        <f t="shared" si="0"/>
        <v>21260</v>
      </c>
      <c r="E13" s="15">
        <f aca="true" t="shared" si="2" ref="E13:E21">B13</f>
        <v>10935</v>
      </c>
      <c r="F13" s="15">
        <f aca="true" t="shared" si="3" ref="F13:F21">C13</f>
        <v>10325</v>
      </c>
      <c r="G13" s="46">
        <f t="shared" si="1"/>
        <v>21260</v>
      </c>
    </row>
    <row r="14" spans="1:7" ht="15.75">
      <c r="A14" s="12" t="s">
        <v>6</v>
      </c>
      <c r="B14" s="15">
        <v>12084</v>
      </c>
      <c r="C14" s="15">
        <v>11197</v>
      </c>
      <c r="D14" s="16">
        <f t="shared" si="0"/>
        <v>23281</v>
      </c>
      <c r="E14" s="15">
        <f t="shared" si="2"/>
        <v>12084</v>
      </c>
      <c r="F14" s="15">
        <f t="shared" si="3"/>
        <v>11197</v>
      </c>
      <c r="G14" s="46">
        <f t="shared" si="1"/>
        <v>23281</v>
      </c>
    </row>
    <row r="15" spans="1:7" ht="15.75">
      <c r="A15" s="12" t="s">
        <v>7</v>
      </c>
      <c r="B15" s="15">
        <v>12931</v>
      </c>
      <c r="C15" s="15">
        <v>11881</v>
      </c>
      <c r="D15" s="16">
        <f t="shared" si="0"/>
        <v>24812</v>
      </c>
      <c r="E15" s="15">
        <f t="shared" si="2"/>
        <v>12931</v>
      </c>
      <c r="F15" s="15">
        <f t="shared" si="3"/>
        <v>11881</v>
      </c>
      <c r="G15" s="46">
        <f t="shared" si="1"/>
        <v>24812</v>
      </c>
    </row>
    <row r="16" spans="1:7" ht="15.75">
      <c r="A16" s="12" t="s">
        <v>8</v>
      </c>
      <c r="B16" s="15">
        <v>14270</v>
      </c>
      <c r="C16" s="15">
        <v>13608</v>
      </c>
      <c r="D16" s="16">
        <f t="shared" si="0"/>
        <v>27878</v>
      </c>
      <c r="E16" s="15">
        <f t="shared" si="2"/>
        <v>14270</v>
      </c>
      <c r="F16" s="15">
        <f t="shared" si="3"/>
        <v>13608</v>
      </c>
      <c r="G16" s="46">
        <f t="shared" si="1"/>
        <v>27878</v>
      </c>
    </row>
    <row r="17" spans="1:7" ht="15.75">
      <c r="A17" s="12" t="s">
        <v>9</v>
      </c>
      <c r="B17" s="15">
        <v>14862</v>
      </c>
      <c r="C17" s="15">
        <v>14311</v>
      </c>
      <c r="D17" s="16">
        <f t="shared" si="0"/>
        <v>29173</v>
      </c>
      <c r="E17" s="15">
        <f t="shared" si="2"/>
        <v>14862</v>
      </c>
      <c r="F17" s="15">
        <f t="shared" si="3"/>
        <v>14311</v>
      </c>
      <c r="G17" s="46">
        <f t="shared" si="1"/>
        <v>29173</v>
      </c>
    </row>
    <row r="18" spans="1:7" ht="15.75">
      <c r="A18" s="12" t="s">
        <v>10</v>
      </c>
      <c r="B18" s="15">
        <v>15987</v>
      </c>
      <c r="C18" s="15">
        <v>15561</v>
      </c>
      <c r="D18" s="16">
        <f t="shared" si="0"/>
        <v>31548</v>
      </c>
      <c r="E18" s="15">
        <f t="shared" si="2"/>
        <v>15987</v>
      </c>
      <c r="F18" s="15">
        <f t="shared" si="3"/>
        <v>15561</v>
      </c>
      <c r="G18" s="46">
        <f t="shared" si="1"/>
        <v>31548</v>
      </c>
    </row>
    <row r="19" spans="1:7" ht="15.75">
      <c r="A19" s="12" t="s">
        <v>11</v>
      </c>
      <c r="B19" s="15">
        <v>16953</v>
      </c>
      <c r="C19" s="15">
        <v>16295</v>
      </c>
      <c r="D19" s="16">
        <f t="shared" si="0"/>
        <v>33248</v>
      </c>
      <c r="E19" s="15">
        <f t="shared" si="2"/>
        <v>16953</v>
      </c>
      <c r="F19" s="15">
        <f t="shared" si="3"/>
        <v>16295</v>
      </c>
      <c r="G19" s="46">
        <f t="shared" si="1"/>
        <v>33248</v>
      </c>
    </row>
    <row r="20" spans="1:7" ht="15.75">
      <c r="A20" s="12" t="s">
        <v>12</v>
      </c>
      <c r="B20" s="15">
        <v>15574</v>
      </c>
      <c r="C20" s="15">
        <v>14369</v>
      </c>
      <c r="D20" s="16">
        <f t="shared" si="0"/>
        <v>29943</v>
      </c>
      <c r="E20" s="15">
        <f t="shared" si="2"/>
        <v>15574</v>
      </c>
      <c r="F20" s="15">
        <f t="shared" si="3"/>
        <v>14369</v>
      </c>
      <c r="G20" s="46">
        <f t="shared" si="1"/>
        <v>29943</v>
      </c>
    </row>
    <row r="21" spans="1:7" ht="15.75">
      <c r="A21" s="12" t="s">
        <v>13</v>
      </c>
      <c r="B21" s="15">
        <v>12165</v>
      </c>
      <c r="C21" s="15">
        <v>11322</v>
      </c>
      <c r="D21" s="16">
        <f t="shared" si="0"/>
        <v>23487</v>
      </c>
      <c r="E21" s="15">
        <f t="shared" si="2"/>
        <v>12165</v>
      </c>
      <c r="F21" s="15">
        <f t="shared" si="3"/>
        <v>11322</v>
      </c>
      <c r="G21" s="46">
        <f t="shared" si="1"/>
        <v>23487</v>
      </c>
    </row>
    <row r="22" spans="1:7" ht="15.75">
      <c r="A22" s="12" t="s">
        <v>14</v>
      </c>
      <c r="B22" s="15">
        <v>9849</v>
      </c>
      <c r="C22" s="15">
        <v>10253</v>
      </c>
      <c r="D22" s="16">
        <f t="shared" si="0"/>
        <v>20102</v>
      </c>
      <c r="E22" s="14"/>
      <c r="F22" s="14"/>
      <c r="G22" s="16"/>
    </row>
    <row r="23" spans="1:7" ht="15.75">
      <c r="A23" s="12" t="s">
        <v>15</v>
      </c>
      <c r="B23" s="15">
        <v>8627</v>
      </c>
      <c r="C23" s="15">
        <v>9910</v>
      </c>
      <c r="D23" s="16">
        <f t="shared" si="0"/>
        <v>18537</v>
      </c>
      <c r="E23" s="14"/>
      <c r="F23" s="14"/>
      <c r="G23" s="16"/>
    </row>
    <row r="24" spans="1:7" ht="15.75">
      <c r="A24" s="12" t="s">
        <v>16</v>
      </c>
      <c r="B24" s="15">
        <v>7485</v>
      </c>
      <c r="C24" s="15">
        <v>9535</v>
      </c>
      <c r="D24" s="16">
        <f t="shared" si="0"/>
        <v>17020</v>
      </c>
      <c r="E24" s="14"/>
      <c r="F24" s="14"/>
      <c r="G24" s="16"/>
    </row>
    <row r="25" spans="1:7" ht="15.75">
      <c r="A25" s="12" t="s">
        <v>17</v>
      </c>
      <c r="B25" s="15">
        <v>8108</v>
      </c>
      <c r="C25" s="15">
        <v>11934</v>
      </c>
      <c r="D25" s="16">
        <f t="shared" si="0"/>
        <v>20042</v>
      </c>
      <c r="E25" s="14"/>
      <c r="F25" s="14"/>
      <c r="G25" s="16"/>
    </row>
    <row r="26" spans="1:7" ht="15.75">
      <c r="A26" s="12" t="s">
        <v>18</v>
      </c>
      <c r="B26" s="15">
        <v>4512</v>
      </c>
      <c r="C26" s="15">
        <v>8965</v>
      </c>
      <c r="D26" s="16">
        <f t="shared" si="0"/>
        <v>13477</v>
      </c>
      <c r="E26" s="14"/>
      <c r="F26" s="14"/>
      <c r="G26" s="16"/>
    </row>
    <row r="27" spans="1:7" ht="15.75">
      <c r="A27" s="12" t="s">
        <v>19</v>
      </c>
      <c r="B27" s="16">
        <f>SUM(B9:B26)</f>
        <v>200285</v>
      </c>
      <c r="C27" s="16">
        <f>SUM(C9:C26)</f>
        <v>203380</v>
      </c>
      <c r="D27" s="16">
        <f t="shared" si="0"/>
        <v>403665</v>
      </c>
      <c r="E27" s="16">
        <f>SUM(E12:E26)</f>
        <v>133524</v>
      </c>
      <c r="F27" s="46">
        <f>SUM(F12:F26)</f>
        <v>126132</v>
      </c>
      <c r="G27" s="46">
        <f>SUM(G12:G26)</f>
        <v>259656</v>
      </c>
    </row>
    <row r="31" ht="15.75">
      <c r="A31" s="61"/>
    </row>
    <row r="33" spans="1:4" ht="15.75">
      <c r="A33" s="28"/>
      <c r="B33" s="28"/>
      <c r="C33" s="28"/>
      <c r="D33" s="28"/>
    </row>
    <row r="34" spans="1:4" ht="15" customHeight="1">
      <c r="A34" s="59"/>
      <c r="B34" s="59"/>
      <c r="C34" s="59"/>
      <c r="D34" s="59"/>
    </row>
    <row r="35" spans="1:4" ht="15.75">
      <c r="A35" s="58"/>
      <c r="B35" s="58"/>
      <c r="C35" s="58"/>
      <c r="D35" s="58"/>
    </row>
    <row r="36" spans="1:4" ht="15.75">
      <c r="A36" s="58"/>
      <c r="B36" s="58"/>
      <c r="C36" s="58"/>
      <c r="D36" s="58"/>
    </row>
    <row r="37" spans="1:4" ht="15.75">
      <c r="A37" s="58"/>
      <c r="B37" s="58"/>
      <c r="C37" s="58"/>
      <c r="D37" s="58"/>
    </row>
    <row r="38" spans="1:4" ht="15.75">
      <c r="A38" s="58"/>
      <c r="B38" s="58"/>
      <c r="C38" s="58"/>
      <c r="D38" s="58"/>
    </row>
    <row r="39" spans="1:4" ht="15.75">
      <c r="A39" s="58"/>
      <c r="B39" s="58"/>
      <c r="C39" s="58"/>
      <c r="D39" s="58"/>
    </row>
    <row r="40" spans="1:4" ht="15.75">
      <c r="A40" s="58"/>
      <c r="B40" s="58"/>
      <c r="C40" s="58"/>
      <c r="D40" s="58"/>
    </row>
    <row r="41" spans="1:4" ht="15.75">
      <c r="A41" s="58"/>
      <c r="B41" s="58"/>
      <c r="C41" s="58"/>
      <c r="D41" s="58"/>
    </row>
    <row r="42" spans="1:4" ht="15.75">
      <c r="A42" s="60"/>
      <c r="B42" s="60"/>
      <c r="C42" s="60"/>
      <c r="D42" s="60"/>
    </row>
    <row r="43" spans="1:4" ht="15.75">
      <c r="A43" s="60"/>
      <c r="B43" s="60"/>
      <c r="C43" s="60"/>
      <c r="D43" s="60"/>
    </row>
    <row r="44" spans="1:4" ht="15.75">
      <c r="A44" s="60"/>
      <c r="B44" s="60"/>
      <c r="C44" s="60"/>
      <c r="D44" s="60"/>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44</v>
      </c>
    </row>
    <row r="2" spans="1:9" s="47" customFormat="1" ht="15">
      <c r="A2" s="9"/>
      <c r="H2" s="53"/>
      <c r="I2" s="53"/>
    </row>
    <row r="3" spans="1:9" s="47" customFormat="1" ht="14.25">
      <c r="A3" s="64" t="s">
        <v>52</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6" spans="1:9" s="47" customFormat="1" ht="15">
      <c r="A6" s="9"/>
      <c r="H6" s="53"/>
      <c r="I6" s="53"/>
    </row>
    <row r="8" spans="2:7" ht="15" customHeight="1">
      <c r="B8" s="71" t="s">
        <v>51</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v>23520</v>
      </c>
      <c r="C10" s="15">
        <v>22144</v>
      </c>
      <c r="D10" s="46">
        <f aca="true" t="shared" si="0" ref="D10:D27">B10+C10</f>
        <v>45664</v>
      </c>
      <c r="E10" s="14"/>
      <c r="F10" s="14"/>
      <c r="G10" s="27"/>
    </row>
    <row r="11" spans="1:7" ht="15.75">
      <c r="A11" s="13" t="s">
        <v>2</v>
      </c>
      <c r="B11" s="15">
        <v>27230</v>
      </c>
      <c r="C11" s="15">
        <v>25717</v>
      </c>
      <c r="D11" s="46">
        <f t="shared" si="0"/>
        <v>52947</v>
      </c>
      <c r="E11" s="14"/>
      <c r="F11" s="14"/>
      <c r="G11" s="27"/>
    </row>
    <row r="12" spans="1:7" ht="15.75">
      <c r="A12" s="13" t="s">
        <v>3</v>
      </c>
      <c r="B12" s="15">
        <v>32577</v>
      </c>
      <c r="C12" s="15">
        <v>31289</v>
      </c>
      <c r="D12" s="46">
        <f t="shared" si="0"/>
        <v>63866</v>
      </c>
      <c r="E12" s="14"/>
      <c r="F12" s="14"/>
      <c r="G12" s="27"/>
    </row>
    <row r="13" spans="1:7" ht="15.75">
      <c r="A13" s="12" t="s">
        <v>4</v>
      </c>
      <c r="B13" s="15">
        <v>22333</v>
      </c>
      <c r="C13" s="15">
        <v>21203</v>
      </c>
      <c r="D13" s="46">
        <f t="shared" si="0"/>
        <v>43536</v>
      </c>
      <c r="E13" s="15">
        <f aca="true" t="shared" si="1" ref="E13:E22">B13</f>
        <v>22333</v>
      </c>
      <c r="F13" s="15">
        <f aca="true" t="shared" si="2" ref="F13:F22">C13</f>
        <v>21203</v>
      </c>
      <c r="G13" s="27">
        <f aca="true" t="shared" si="3" ref="G13:G28">E13+F13</f>
        <v>43536</v>
      </c>
    </row>
    <row r="14" spans="1:7" ht="15.75">
      <c r="A14" s="12" t="s">
        <v>5</v>
      </c>
      <c r="B14" s="15">
        <v>31655</v>
      </c>
      <c r="C14" s="15">
        <v>30080</v>
      </c>
      <c r="D14" s="46">
        <f t="shared" si="0"/>
        <v>61735</v>
      </c>
      <c r="E14" s="15">
        <f t="shared" si="1"/>
        <v>31655</v>
      </c>
      <c r="F14" s="15">
        <f t="shared" si="2"/>
        <v>30080</v>
      </c>
      <c r="G14" s="27">
        <f t="shared" si="3"/>
        <v>61735</v>
      </c>
    </row>
    <row r="15" spans="1:7" ht="15.75">
      <c r="A15" s="12" t="s">
        <v>6</v>
      </c>
      <c r="B15" s="15">
        <v>34434</v>
      </c>
      <c r="C15" s="15">
        <v>32043</v>
      </c>
      <c r="D15" s="46">
        <f t="shared" si="0"/>
        <v>66477</v>
      </c>
      <c r="E15" s="15">
        <f t="shared" si="1"/>
        <v>34434</v>
      </c>
      <c r="F15" s="15">
        <f t="shared" si="2"/>
        <v>32043</v>
      </c>
      <c r="G15" s="27">
        <f t="shared" si="3"/>
        <v>66477</v>
      </c>
    </row>
    <row r="16" spans="1:7" ht="15.75">
      <c r="A16" s="12" t="s">
        <v>7</v>
      </c>
      <c r="B16" s="15">
        <v>36216</v>
      </c>
      <c r="C16" s="15">
        <v>33942</v>
      </c>
      <c r="D16" s="46">
        <f t="shared" si="0"/>
        <v>70158</v>
      </c>
      <c r="E16" s="15">
        <f t="shared" si="1"/>
        <v>36216</v>
      </c>
      <c r="F16" s="15">
        <f t="shared" si="2"/>
        <v>33942</v>
      </c>
      <c r="G16" s="27">
        <f t="shared" si="3"/>
        <v>70158</v>
      </c>
    </row>
    <row r="17" spans="1:7" ht="15.75">
      <c r="A17" s="12" t="s">
        <v>8</v>
      </c>
      <c r="B17" s="15">
        <v>39824</v>
      </c>
      <c r="C17" s="15">
        <v>38811</v>
      </c>
      <c r="D17" s="46">
        <f t="shared" si="0"/>
        <v>78635</v>
      </c>
      <c r="E17" s="15">
        <f t="shared" si="1"/>
        <v>39824</v>
      </c>
      <c r="F17" s="15">
        <f t="shared" si="2"/>
        <v>38811</v>
      </c>
      <c r="G17" s="27">
        <f t="shared" si="3"/>
        <v>78635</v>
      </c>
    </row>
    <row r="18" spans="1:7" ht="15.75">
      <c r="A18" s="12" t="s">
        <v>9</v>
      </c>
      <c r="B18" s="15">
        <v>41601</v>
      </c>
      <c r="C18" s="15">
        <v>40027</v>
      </c>
      <c r="D18" s="46">
        <f t="shared" si="0"/>
        <v>81628</v>
      </c>
      <c r="E18" s="15">
        <f t="shared" si="1"/>
        <v>41601</v>
      </c>
      <c r="F18" s="15">
        <f t="shared" si="2"/>
        <v>40027</v>
      </c>
      <c r="G18" s="27">
        <f t="shared" si="3"/>
        <v>81628</v>
      </c>
    </row>
    <row r="19" spans="1:7" ht="15.75">
      <c r="A19" s="12" t="s">
        <v>10</v>
      </c>
      <c r="B19" s="15">
        <v>42850</v>
      </c>
      <c r="C19" s="15">
        <v>42141</v>
      </c>
      <c r="D19" s="46">
        <f t="shared" si="0"/>
        <v>84991</v>
      </c>
      <c r="E19" s="15">
        <f t="shared" si="1"/>
        <v>42850</v>
      </c>
      <c r="F19" s="15">
        <f t="shared" si="2"/>
        <v>42141</v>
      </c>
      <c r="G19" s="27">
        <f t="shared" si="3"/>
        <v>84991</v>
      </c>
    </row>
    <row r="20" spans="1:7" ht="15.75">
      <c r="A20" s="12" t="s">
        <v>11</v>
      </c>
      <c r="B20" s="15">
        <v>44003</v>
      </c>
      <c r="C20" s="15">
        <v>42459</v>
      </c>
      <c r="D20" s="46">
        <f t="shared" si="0"/>
        <v>86462</v>
      </c>
      <c r="E20" s="15">
        <f t="shared" si="1"/>
        <v>44003</v>
      </c>
      <c r="F20" s="15">
        <f t="shared" si="2"/>
        <v>42459</v>
      </c>
      <c r="G20" s="27">
        <f t="shared" si="3"/>
        <v>86462</v>
      </c>
    </row>
    <row r="21" spans="1:7" ht="15.75">
      <c r="A21" s="12" t="s">
        <v>12</v>
      </c>
      <c r="B21" s="15">
        <v>39000</v>
      </c>
      <c r="C21" s="15">
        <v>36520</v>
      </c>
      <c r="D21" s="46">
        <f t="shared" si="0"/>
        <v>75520</v>
      </c>
      <c r="E21" s="15">
        <f t="shared" si="1"/>
        <v>39000</v>
      </c>
      <c r="F21" s="15">
        <f t="shared" si="2"/>
        <v>36520</v>
      </c>
      <c r="G21" s="27">
        <f t="shared" si="3"/>
        <v>75520</v>
      </c>
    </row>
    <row r="22" spans="1:7" ht="15.75">
      <c r="A22" s="12" t="s">
        <v>13</v>
      </c>
      <c r="B22" s="15">
        <v>30278</v>
      </c>
      <c r="C22" s="15">
        <v>28963</v>
      </c>
      <c r="D22" s="46">
        <f t="shared" si="0"/>
        <v>59241</v>
      </c>
      <c r="E22" s="15">
        <f t="shared" si="1"/>
        <v>30278</v>
      </c>
      <c r="F22" s="15">
        <f t="shared" si="2"/>
        <v>28963</v>
      </c>
      <c r="G22" s="27">
        <f t="shared" si="3"/>
        <v>59241</v>
      </c>
    </row>
    <row r="23" spans="1:7" ht="15.75">
      <c r="A23" s="12" t="s">
        <v>14</v>
      </c>
      <c r="B23" s="15">
        <v>25455</v>
      </c>
      <c r="C23" s="15">
        <v>26790</v>
      </c>
      <c r="D23" s="46">
        <f t="shared" si="0"/>
        <v>52245</v>
      </c>
      <c r="E23" s="14"/>
      <c r="F23" s="14"/>
      <c r="G23" s="27"/>
    </row>
    <row r="24" spans="1:7" ht="15.75">
      <c r="A24" s="12" t="s">
        <v>15</v>
      </c>
      <c r="B24" s="15">
        <v>21813</v>
      </c>
      <c r="C24" s="15">
        <v>25049</v>
      </c>
      <c r="D24" s="46">
        <f t="shared" si="0"/>
        <v>46862</v>
      </c>
      <c r="E24" s="14"/>
      <c r="F24" s="14"/>
      <c r="G24" s="27"/>
    </row>
    <row r="25" spans="1:7" ht="15.75">
      <c r="A25" s="12" t="s">
        <v>16</v>
      </c>
      <c r="B25" s="15">
        <v>17811</v>
      </c>
      <c r="C25" s="15">
        <v>23431</v>
      </c>
      <c r="D25" s="46">
        <f t="shared" si="0"/>
        <v>41242</v>
      </c>
      <c r="E25" s="14"/>
      <c r="F25" s="14"/>
      <c r="G25" s="27"/>
    </row>
    <row r="26" spans="1:7" ht="15.75">
      <c r="A26" s="12" t="s">
        <v>17</v>
      </c>
      <c r="B26" s="15">
        <v>18745</v>
      </c>
      <c r="C26" s="15">
        <v>28073</v>
      </c>
      <c r="D26" s="46">
        <f t="shared" si="0"/>
        <v>46818</v>
      </c>
      <c r="E26" s="14"/>
      <c r="F26" s="14"/>
      <c r="G26" s="27"/>
    </row>
    <row r="27" spans="1:7" ht="15.75">
      <c r="A27" s="12" t="s">
        <v>18</v>
      </c>
      <c r="B27" s="15">
        <v>9894</v>
      </c>
      <c r="C27" s="15">
        <v>19857</v>
      </c>
      <c r="D27" s="46">
        <f t="shared" si="0"/>
        <v>29751</v>
      </c>
      <c r="E27" s="14"/>
      <c r="F27" s="14"/>
      <c r="G27" s="27"/>
    </row>
    <row r="28" spans="1:7" ht="15.75">
      <c r="A28" s="12" t="s">
        <v>19</v>
      </c>
      <c r="B28" s="18">
        <f>SUM(B10:B27)</f>
        <v>539239</v>
      </c>
      <c r="C28" s="18">
        <f>SUM(C10:C27)</f>
        <v>548539</v>
      </c>
      <c r="D28" s="18">
        <f>SUM(D10:D27)</f>
        <v>1087778</v>
      </c>
      <c r="E28" s="18">
        <f>SUM(E10:E27)</f>
        <v>362194</v>
      </c>
      <c r="F28" s="18">
        <f>SUM(F10:F27)</f>
        <v>346189</v>
      </c>
      <c r="G28" s="27">
        <f t="shared" si="3"/>
        <v>708383</v>
      </c>
    </row>
    <row r="33" ht="14.25">
      <c r="A33"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75" customHeight="1">
      <c r="A43" s="58"/>
      <c r="B43" s="58"/>
      <c r="C43" s="58"/>
      <c r="D43" s="58"/>
      <c r="E43" s="60"/>
    </row>
    <row r="44" spans="1:5" ht="15.75" customHeight="1">
      <c r="A44" s="58"/>
      <c r="B44" s="58"/>
      <c r="C44" s="58"/>
      <c r="D44" s="58"/>
      <c r="E44" s="60"/>
    </row>
    <row r="45" spans="1:5" ht="14.25">
      <c r="A45" s="60"/>
      <c r="B45" s="60"/>
      <c r="C45" s="60"/>
      <c r="D45" s="60"/>
      <c r="E45" s="60"/>
    </row>
    <row r="46" spans="1:5" ht="14.25">
      <c r="A46" s="60"/>
      <c r="B46" s="60"/>
      <c r="C46" s="60"/>
      <c r="D46" s="60"/>
      <c r="E46" s="60"/>
    </row>
    <row r="47" spans="1:5" ht="14.25">
      <c r="A47" s="60"/>
      <c r="B47" s="60"/>
      <c r="C47" s="60"/>
      <c r="D47" s="60"/>
      <c r="E47" s="60"/>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44</v>
      </c>
    </row>
    <row r="2" spans="1:9" s="47" customFormat="1" ht="15">
      <c r="A2" s="9"/>
      <c r="H2" s="53"/>
      <c r="I2" s="53"/>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3"/>
      <c r="I5" s="53"/>
    </row>
    <row r="7" spans="2:7" ht="15">
      <c r="B7" s="71" t="s">
        <v>51</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1118620</v>
      </c>
      <c r="C9" s="15">
        <v>1055871</v>
      </c>
      <c r="D9" s="20">
        <f aca="true" t="shared" si="0" ref="D9:D26">B9+C9</f>
        <v>2174491</v>
      </c>
      <c r="E9" s="14"/>
      <c r="F9" s="14"/>
      <c r="G9" s="27"/>
    </row>
    <row r="10" spans="1:7" ht="15.75">
      <c r="A10" s="13" t="s">
        <v>2</v>
      </c>
      <c r="B10" s="15">
        <v>1274793</v>
      </c>
      <c r="C10" s="15">
        <v>1202680</v>
      </c>
      <c r="D10" s="20">
        <f t="shared" si="0"/>
        <v>2477473</v>
      </c>
      <c r="E10" s="14"/>
      <c r="F10" s="14"/>
      <c r="G10" s="27"/>
    </row>
    <row r="11" spans="1:7" ht="15.75">
      <c r="A11" s="13" t="s">
        <v>3</v>
      </c>
      <c r="B11" s="15">
        <v>1431504</v>
      </c>
      <c r="C11" s="15">
        <v>1359729</v>
      </c>
      <c r="D11" s="20">
        <f t="shared" si="0"/>
        <v>2791233</v>
      </c>
      <c r="E11" s="14"/>
      <c r="F11" s="14"/>
      <c r="G11" s="27"/>
    </row>
    <row r="12" spans="1:7" ht="15.75">
      <c r="A12" s="12" t="s">
        <v>4</v>
      </c>
      <c r="B12" s="15">
        <v>890774</v>
      </c>
      <c r="C12" s="15">
        <v>840761</v>
      </c>
      <c r="D12" s="20">
        <f t="shared" si="0"/>
        <v>1731535</v>
      </c>
      <c r="E12" s="15">
        <f aca="true" t="shared" si="1" ref="E12:E21">B12</f>
        <v>890774</v>
      </c>
      <c r="F12" s="15">
        <f aca="true" t="shared" si="2" ref="F12:F21">C12</f>
        <v>840761</v>
      </c>
      <c r="G12" s="27">
        <f aca="true" t="shared" si="3" ref="G12:G27">E12+F12</f>
        <v>1731535</v>
      </c>
    </row>
    <row r="13" spans="1:7" ht="15.75">
      <c r="A13" s="12" t="s">
        <v>5</v>
      </c>
      <c r="B13" s="15">
        <v>1181459</v>
      </c>
      <c r="C13" s="15">
        <v>1135522</v>
      </c>
      <c r="D13" s="20">
        <f t="shared" si="0"/>
        <v>2316981</v>
      </c>
      <c r="E13" s="15">
        <f t="shared" si="1"/>
        <v>1181459</v>
      </c>
      <c r="F13" s="15">
        <f t="shared" si="2"/>
        <v>1135522</v>
      </c>
      <c r="G13" s="27">
        <f t="shared" si="3"/>
        <v>2316981</v>
      </c>
    </row>
    <row r="14" spans="1:7" ht="15.75">
      <c r="A14" s="12" t="s">
        <v>6</v>
      </c>
      <c r="B14" s="15">
        <v>1311613</v>
      </c>
      <c r="C14" s="15">
        <v>1305071</v>
      </c>
      <c r="D14" s="20">
        <f t="shared" si="0"/>
        <v>2616684</v>
      </c>
      <c r="E14" s="15">
        <f t="shared" si="1"/>
        <v>1311613</v>
      </c>
      <c r="F14" s="15">
        <f t="shared" si="2"/>
        <v>1305071</v>
      </c>
      <c r="G14" s="27">
        <f t="shared" si="3"/>
        <v>2616684</v>
      </c>
    </row>
    <row r="15" spans="1:7" ht="15.75">
      <c r="A15" s="12" t="s">
        <v>7</v>
      </c>
      <c r="B15" s="15">
        <v>1585077</v>
      </c>
      <c r="C15" s="15">
        <v>1569636</v>
      </c>
      <c r="D15" s="20">
        <f t="shared" si="0"/>
        <v>3154713</v>
      </c>
      <c r="E15" s="15">
        <f t="shared" si="1"/>
        <v>1585077</v>
      </c>
      <c r="F15" s="15">
        <f t="shared" si="2"/>
        <v>1569636</v>
      </c>
      <c r="G15" s="27">
        <f t="shared" si="3"/>
        <v>3154713</v>
      </c>
    </row>
    <row r="16" spans="1:7" ht="15.75">
      <c r="A16" s="12" t="s">
        <v>8</v>
      </c>
      <c r="B16" s="15">
        <v>1979773</v>
      </c>
      <c r="C16" s="15">
        <v>1908500</v>
      </c>
      <c r="D16" s="20">
        <f t="shared" si="0"/>
        <v>3888273</v>
      </c>
      <c r="E16" s="15">
        <f t="shared" si="1"/>
        <v>1979773</v>
      </c>
      <c r="F16" s="15">
        <f t="shared" si="2"/>
        <v>1908500</v>
      </c>
      <c r="G16" s="27">
        <f t="shared" si="3"/>
        <v>3888273</v>
      </c>
    </row>
    <row r="17" spans="1:7" ht="15.75">
      <c r="A17" s="12" t="s">
        <v>9</v>
      </c>
      <c r="B17" s="15">
        <v>2009139</v>
      </c>
      <c r="C17" s="15">
        <v>1931914</v>
      </c>
      <c r="D17" s="20">
        <f t="shared" si="0"/>
        <v>3941053</v>
      </c>
      <c r="E17" s="15">
        <f t="shared" si="1"/>
        <v>2009139</v>
      </c>
      <c r="F17" s="15">
        <f t="shared" si="2"/>
        <v>1931914</v>
      </c>
      <c r="G17" s="27">
        <f t="shared" si="3"/>
        <v>3941053</v>
      </c>
    </row>
    <row r="18" spans="1:7" ht="15.75">
      <c r="A18" s="12" t="s">
        <v>10</v>
      </c>
      <c r="B18" s="15">
        <v>1873686</v>
      </c>
      <c r="C18" s="15">
        <v>1842480</v>
      </c>
      <c r="D18" s="20">
        <f t="shared" si="0"/>
        <v>3716166</v>
      </c>
      <c r="E18" s="15">
        <f t="shared" si="1"/>
        <v>1873686</v>
      </c>
      <c r="F18" s="15">
        <f t="shared" si="2"/>
        <v>1842480</v>
      </c>
      <c r="G18" s="27">
        <f t="shared" si="3"/>
        <v>3716166</v>
      </c>
    </row>
    <row r="19" spans="1:7" ht="15.75">
      <c r="A19" s="12" t="s">
        <v>11</v>
      </c>
      <c r="B19" s="15">
        <v>1720389</v>
      </c>
      <c r="C19" s="15">
        <v>1739135</v>
      </c>
      <c r="D19" s="20">
        <f t="shared" si="0"/>
        <v>3459524</v>
      </c>
      <c r="E19" s="15">
        <f t="shared" si="1"/>
        <v>1720389</v>
      </c>
      <c r="F19" s="15">
        <f t="shared" si="2"/>
        <v>1739135</v>
      </c>
      <c r="G19" s="27">
        <f t="shared" si="3"/>
        <v>3459524</v>
      </c>
    </row>
    <row r="20" spans="1:7" ht="15.75">
      <c r="A20" s="12" t="s">
        <v>12</v>
      </c>
      <c r="B20" s="15">
        <v>1507166</v>
      </c>
      <c r="C20" s="15">
        <v>1562045</v>
      </c>
      <c r="D20" s="20">
        <f t="shared" si="0"/>
        <v>3069211</v>
      </c>
      <c r="E20" s="15">
        <f t="shared" si="1"/>
        <v>1507166</v>
      </c>
      <c r="F20" s="15">
        <f t="shared" si="2"/>
        <v>1562045</v>
      </c>
      <c r="G20" s="27">
        <f t="shared" si="3"/>
        <v>3069211</v>
      </c>
    </row>
    <row r="21" spans="1:7" ht="15.75">
      <c r="A21" s="12" t="s">
        <v>13</v>
      </c>
      <c r="B21" s="15">
        <v>1241920</v>
      </c>
      <c r="C21" s="15">
        <v>1320046</v>
      </c>
      <c r="D21" s="20">
        <f t="shared" si="0"/>
        <v>2561966</v>
      </c>
      <c r="E21" s="15">
        <f t="shared" si="1"/>
        <v>1241920</v>
      </c>
      <c r="F21" s="15">
        <f t="shared" si="2"/>
        <v>1320046</v>
      </c>
      <c r="G21" s="27">
        <f t="shared" si="3"/>
        <v>2561966</v>
      </c>
    </row>
    <row r="22" spans="1:7" ht="15.75">
      <c r="A22" s="12" t="s">
        <v>14</v>
      </c>
      <c r="B22" s="15">
        <v>1110250</v>
      </c>
      <c r="C22" s="15">
        <v>1229796</v>
      </c>
      <c r="D22" s="20">
        <f t="shared" si="0"/>
        <v>2340046</v>
      </c>
      <c r="E22" s="14"/>
      <c r="F22" s="14"/>
      <c r="G22" s="27"/>
    </row>
    <row r="23" spans="1:7" ht="15.75">
      <c r="A23" s="12" t="s">
        <v>15</v>
      </c>
      <c r="B23" s="15">
        <v>907808</v>
      </c>
      <c r="C23" s="15">
        <v>1057649</v>
      </c>
      <c r="D23" s="20">
        <f t="shared" si="0"/>
        <v>1965457</v>
      </c>
      <c r="E23" s="14"/>
      <c r="F23" s="14"/>
      <c r="G23" s="27"/>
    </row>
    <row r="24" spans="1:7" ht="15.75">
      <c r="A24" s="12" t="s">
        <v>16</v>
      </c>
      <c r="B24" s="15">
        <v>683325</v>
      </c>
      <c r="C24" s="15">
        <v>889949</v>
      </c>
      <c r="D24" s="20">
        <f t="shared" si="0"/>
        <v>1573274</v>
      </c>
      <c r="E24" s="14"/>
      <c r="F24" s="14"/>
      <c r="G24" s="27"/>
    </row>
    <row r="25" spans="1:7" ht="15.75">
      <c r="A25" s="12" t="s">
        <v>17</v>
      </c>
      <c r="B25" s="15">
        <v>657859</v>
      </c>
      <c r="C25" s="15">
        <v>997069</v>
      </c>
      <c r="D25" s="20">
        <f t="shared" si="0"/>
        <v>1654928</v>
      </c>
      <c r="E25" s="14"/>
      <c r="F25" s="14"/>
      <c r="G25" s="27"/>
    </row>
    <row r="26" spans="1:7" ht="15.75">
      <c r="A26" s="12" t="s">
        <v>18</v>
      </c>
      <c r="B26" s="15">
        <v>358455</v>
      </c>
      <c r="C26" s="15">
        <v>765545</v>
      </c>
      <c r="D26" s="20">
        <f t="shared" si="0"/>
        <v>1124000</v>
      </c>
      <c r="E26" s="14"/>
      <c r="F26" s="14"/>
      <c r="G26" s="27"/>
    </row>
    <row r="27" spans="1:7" ht="15.75">
      <c r="A27" s="12" t="s">
        <v>19</v>
      </c>
      <c r="B27" s="20">
        <f>SUM(B9:B26)</f>
        <v>22843610</v>
      </c>
      <c r="C27" s="20">
        <f>SUM(C9:C26)</f>
        <v>23713398</v>
      </c>
      <c r="D27" s="20">
        <f>SUM(D9:D26)</f>
        <v>46557008</v>
      </c>
      <c r="E27" s="20">
        <f>SUM(E9:E26)</f>
        <v>15300996</v>
      </c>
      <c r="F27" s="20">
        <f>SUM(F9:F26)</f>
        <v>15155110</v>
      </c>
      <c r="G27" s="27">
        <f t="shared" si="3"/>
        <v>30456106</v>
      </c>
    </row>
    <row r="32" ht="14.25">
      <c r="A32" s="61"/>
    </row>
    <row r="34" spans="1:4" ht="15.75">
      <c r="A34" s="45"/>
      <c r="B34" s="45"/>
      <c r="C34" s="45"/>
      <c r="D34" s="45"/>
    </row>
    <row r="35" spans="1:5" ht="15">
      <c r="A35" s="59"/>
      <c r="B35" s="59"/>
      <c r="C35" s="59"/>
      <c r="D35" s="59"/>
      <c r="E35" s="60"/>
    </row>
    <row r="36" spans="1:5" ht="15.75" customHeight="1">
      <c r="A36" s="58"/>
      <c r="B36" s="58"/>
      <c r="C36" s="58"/>
      <c r="D36" s="58"/>
      <c r="E36" s="60"/>
    </row>
    <row r="37" spans="1:5" ht="15.75" customHeight="1">
      <c r="A37" s="58"/>
      <c r="B37" s="58"/>
      <c r="C37" s="58"/>
      <c r="D37" s="58"/>
      <c r="E37" s="60"/>
    </row>
    <row r="38" spans="1:5" ht="15.75" customHeight="1">
      <c r="A38" s="58"/>
      <c r="B38" s="58"/>
      <c r="C38" s="58"/>
      <c r="D38" s="58"/>
      <c r="E38" s="60"/>
    </row>
    <row r="39" spans="1:5" ht="15.75" customHeight="1">
      <c r="A39" s="58"/>
      <c r="B39" s="58"/>
      <c r="C39" s="58"/>
      <c r="D39" s="58"/>
      <c r="E39" s="60"/>
    </row>
    <row r="40" spans="1:5" ht="15.75" customHeight="1">
      <c r="A40" s="58"/>
      <c r="B40" s="58"/>
      <c r="C40" s="58"/>
      <c r="D40" s="58"/>
      <c r="E40" s="60"/>
    </row>
    <row r="41" spans="1:5" ht="15.75" customHeight="1">
      <c r="A41" s="58"/>
      <c r="B41" s="58"/>
      <c r="C41" s="58"/>
      <c r="D41" s="58"/>
      <c r="E41" s="60"/>
    </row>
    <row r="42" spans="1:5" ht="15.75" customHeight="1">
      <c r="A42" s="58"/>
      <c r="B42" s="58"/>
      <c r="C42" s="58"/>
      <c r="D42" s="58"/>
      <c r="E42" s="60"/>
    </row>
    <row r="43" spans="1:5" ht="15">
      <c r="A43" s="59"/>
      <c r="B43" s="59"/>
      <c r="C43" s="59"/>
      <c r="D43" s="59"/>
      <c r="E43" s="60"/>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56</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6506</v>
      </c>
      <c r="C13" s="15">
        <f>'PEEA Badajoz Ciudad'!E27</f>
        <v>49689</v>
      </c>
      <c r="D13" s="48">
        <f>B13/C13</f>
        <v>0.13093441204290687</v>
      </c>
      <c r="E13" s="15">
        <v>8969</v>
      </c>
      <c r="F13" s="15">
        <f>'PEEA Badajoz Ciudad'!F27</f>
        <v>50917</v>
      </c>
      <c r="G13" s="48">
        <f>E13/F13</f>
        <v>0.17614941964373393</v>
      </c>
      <c r="H13" s="15">
        <f>B13+E13</f>
        <v>15475</v>
      </c>
      <c r="I13" s="15">
        <f>'PEEA Badajoz Ciudad'!G27</f>
        <v>100606</v>
      </c>
      <c r="J13" s="48">
        <f>H13/I13</f>
        <v>0.15381786374570106</v>
      </c>
      <c r="K13" s="48">
        <f>H13/'PEEA Badajoz Ciudad'!D27</f>
        <v>0.10320382004188175</v>
      </c>
      <c r="L13" s="43"/>
      <c r="M13" s="43"/>
    </row>
    <row r="14" spans="1:13" ht="15">
      <c r="A14" s="12" t="s">
        <v>25</v>
      </c>
      <c r="B14" s="15">
        <v>26243</v>
      </c>
      <c r="C14" s="15">
        <f>'PEEA Provincia Badajoz'!E28</f>
        <v>228670</v>
      </c>
      <c r="D14" s="48">
        <f>B14/C14</f>
        <v>0.11476363318318974</v>
      </c>
      <c r="E14" s="15">
        <v>42822</v>
      </c>
      <c r="F14" s="15">
        <f>'PEEA Provincia Badajoz'!F28</f>
        <v>220057</v>
      </c>
      <c r="G14" s="48">
        <f>E14/F14</f>
        <v>0.19459503674048087</v>
      </c>
      <c r="H14" s="15">
        <f>E14+B14</f>
        <v>69065</v>
      </c>
      <c r="I14" s="15">
        <f>'PEEA Provincia Badajoz'!G28</f>
        <v>448727</v>
      </c>
      <c r="J14" s="48">
        <f>H14/I14</f>
        <v>0.15391318106554766</v>
      </c>
      <c r="K14" s="48">
        <f>H14/'PEEA Provincia Badajoz'!D28</f>
        <v>0.10095554389406429</v>
      </c>
      <c r="L14" s="43"/>
      <c r="M14" s="43"/>
    </row>
    <row r="15" spans="1:13" ht="15">
      <c r="A15" s="12" t="s">
        <v>26</v>
      </c>
      <c r="B15" s="15">
        <v>15396</v>
      </c>
      <c r="C15" s="15">
        <f>'PEEA Provincia Cáceres'!E27</f>
        <v>133524</v>
      </c>
      <c r="D15" s="48">
        <f>B15/C15</f>
        <v>0.11530511368742698</v>
      </c>
      <c r="E15" s="15">
        <v>20676</v>
      </c>
      <c r="F15" s="15">
        <f>'PEEA Provincia Cáceres'!F27</f>
        <v>126132</v>
      </c>
      <c r="G15" s="48">
        <f>E15/F15</f>
        <v>0.163923508705166</v>
      </c>
      <c r="H15" s="15">
        <f>E15+B15</f>
        <v>36072</v>
      </c>
      <c r="I15" s="15">
        <f>'PEEA Provincia Cáceres'!G27</f>
        <v>259656</v>
      </c>
      <c r="J15" s="48">
        <f>H15/I15</f>
        <v>0.13892226638321473</v>
      </c>
      <c r="K15" s="48">
        <f>H15/'PEEA Provincia Cáceres'!D27</f>
        <v>0.08936122775073391</v>
      </c>
      <c r="L15" s="43"/>
      <c r="M15" s="43"/>
    </row>
    <row r="16" spans="1:13" ht="15">
      <c r="A16" s="12" t="s">
        <v>27</v>
      </c>
      <c r="B16" s="15">
        <f>B14+B15</f>
        <v>41639</v>
      </c>
      <c r="C16" s="15">
        <f>'PEEA Extremadura'!E28</f>
        <v>362194</v>
      </c>
      <c r="D16" s="48">
        <f>B16/C16</f>
        <v>0.11496325173801886</v>
      </c>
      <c r="E16" s="15">
        <f>E14+E15</f>
        <v>63498</v>
      </c>
      <c r="F16" s="15">
        <f>'PEEA Extremadura'!F28</f>
        <v>346189</v>
      </c>
      <c r="G16" s="48">
        <f>E16/F16</f>
        <v>0.1834200393426712</v>
      </c>
      <c r="H16" s="15">
        <f>E16+B16</f>
        <v>105137</v>
      </c>
      <c r="I16" s="15">
        <f>'PEEA Extremadura'!G28</f>
        <v>708383</v>
      </c>
      <c r="J16" s="48">
        <f>H16/I16</f>
        <v>0.14841829914043675</v>
      </c>
      <c r="K16" s="48">
        <f>H16/'PEEA Extremadura'!D28</f>
        <v>0.09665299353360704</v>
      </c>
      <c r="L16" s="43"/>
      <c r="M16" s="43"/>
    </row>
    <row r="17" spans="1:13" ht="15">
      <c r="A17" s="12" t="s">
        <v>28</v>
      </c>
      <c r="B17" s="15">
        <v>1543683</v>
      </c>
      <c r="C17" s="15">
        <f>'PEEA España'!E27</f>
        <v>15300996</v>
      </c>
      <c r="D17" s="48">
        <f>B17/C17</f>
        <v>0.10088774613103618</v>
      </c>
      <c r="E17" s="15">
        <v>2100925</v>
      </c>
      <c r="F17" s="15">
        <f>'PEEA España'!F27</f>
        <v>15155110</v>
      </c>
      <c r="G17" s="48">
        <f>E17/F17</f>
        <v>0.13862815908297596</v>
      </c>
      <c r="H17" s="15">
        <f>E17+B17</f>
        <v>3644608</v>
      </c>
      <c r="I17" s="15">
        <f>'PEEA España'!G27</f>
        <v>30456106</v>
      </c>
      <c r="J17" s="48">
        <f>H17/I17</f>
        <v>0.1196675635421022</v>
      </c>
      <c r="K17" s="48">
        <f>H17/'PEEA España'!D27</f>
        <v>0.07828269376760637</v>
      </c>
      <c r="L17" s="43"/>
      <c r="M17" s="43"/>
    </row>
    <row r="21" spans="1:10" ht="15" customHeight="1">
      <c r="A21" s="64" t="s">
        <v>54</v>
      </c>
      <c r="B21" s="64"/>
      <c r="C21" s="64"/>
      <c r="D21" s="64"/>
      <c r="E21" s="64"/>
      <c r="F21" s="64"/>
      <c r="G21" s="64"/>
      <c r="H21" s="64"/>
      <c r="I21" s="64"/>
      <c r="J21" s="64"/>
    </row>
    <row r="22" spans="1:10" ht="14.25">
      <c r="A22" s="64"/>
      <c r="B22" s="64"/>
      <c r="C22" s="64"/>
      <c r="D22" s="64"/>
      <c r="E22" s="64"/>
      <c r="F22" s="64"/>
      <c r="G22" s="64"/>
      <c r="H22" s="64"/>
      <c r="I22" s="64"/>
      <c r="J22" s="64"/>
    </row>
    <row r="24" spans="1:13" ht="15">
      <c r="A24" s="67" t="s">
        <v>55</v>
      </c>
      <c r="B24" s="67"/>
      <c r="C24" s="67"/>
      <c r="D24" s="67"/>
      <c r="E24" s="67"/>
      <c r="F24" s="67"/>
      <c r="G24" s="67"/>
      <c r="H24" s="67"/>
      <c r="I24" s="67"/>
      <c r="J24" s="67"/>
      <c r="K24" s="67"/>
      <c r="L24" s="67"/>
      <c r="M24" s="67"/>
    </row>
    <row r="25" spans="1:13" ht="15">
      <c r="A25" s="12"/>
      <c r="B25" s="12"/>
      <c r="C25" s="67" t="s">
        <v>31</v>
      </c>
      <c r="D25" s="67"/>
      <c r="E25" s="67"/>
      <c r="F25" s="49"/>
      <c r="G25" s="67" t="s">
        <v>32</v>
      </c>
      <c r="H25" s="67"/>
      <c r="I25" s="67"/>
      <c r="J25" s="49"/>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137600</v>
      </c>
      <c r="C27" s="50">
        <v>39200</v>
      </c>
      <c r="D27" s="50">
        <v>176700</v>
      </c>
      <c r="E27" s="51">
        <f>C27/D27</f>
        <v>0.22184493491794002</v>
      </c>
      <c r="F27" s="50">
        <v>93600</v>
      </c>
      <c r="G27" s="50">
        <v>49100</v>
      </c>
      <c r="H27" s="50">
        <v>142700</v>
      </c>
      <c r="I27" s="51">
        <f>G27/H27</f>
        <v>0.34407848633496846</v>
      </c>
      <c r="J27" s="50">
        <f aca="true" t="shared" si="0" ref="J27:K30">B27+F27</f>
        <v>231200</v>
      </c>
      <c r="K27" s="15">
        <f t="shared" si="0"/>
        <v>88300</v>
      </c>
      <c r="L27" s="15">
        <f>J27+K27</f>
        <v>319500</v>
      </c>
      <c r="M27" s="48">
        <f>K27/L27</f>
        <v>0.27636932707355244</v>
      </c>
    </row>
    <row r="28" spans="1:13" ht="15">
      <c r="A28" s="12" t="s">
        <v>26</v>
      </c>
      <c r="B28" s="15">
        <v>79200</v>
      </c>
      <c r="C28" s="50">
        <v>21600</v>
      </c>
      <c r="D28" s="50">
        <v>100900</v>
      </c>
      <c r="E28" s="51">
        <f>C28/D28</f>
        <v>0.21407333994053518</v>
      </c>
      <c r="F28" s="50">
        <v>61100</v>
      </c>
      <c r="G28" s="50">
        <v>19100</v>
      </c>
      <c r="H28" s="50">
        <v>80200</v>
      </c>
      <c r="I28" s="51">
        <f>G28/H28</f>
        <v>0.23815461346633415</v>
      </c>
      <c r="J28" s="50">
        <f t="shared" si="0"/>
        <v>140300</v>
      </c>
      <c r="K28" s="15">
        <f t="shared" si="0"/>
        <v>40700</v>
      </c>
      <c r="L28" s="15">
        <f>J28+K28</f>
        <v>181000</v>
      </c>
      <c r="M28" s="48">
        <f>K28/L28</f>
        <v>0.22486187845303868</v>
      </c>
    </row>
    <row r="29" spans="1:13" ht="15">
      <c r="A29" s="12" t="s">
        <v>27</v>
      </c>
      <c r="B29" s="15">
        <f>B27+B28</f>
        <v>216800</v>
      </c>
      <c r="C29" s="15">
        <f>C27+C28</f>
        <v>60800</v>
      </c>
      <c r="D29" s="15">
        <f>D27+D28</f>
        <v>277600</v>
      </c>
      <c r="E29" s="51">
        <f>C29/D29</f>
        <v>0.21902017291066284</v>
      </c>
      <c r="F29" s="15">
        <f>F27+F28</f>
        <v>154700</v>
      </c>
      <c r="G29" s="15">
        <f>G27+G28</f>
        <v>68200</v>
      </c>
      <c r="H29" s="15">
        <f>H27+H28</f>
        <v>222900</v>
      </c>
      <c r="I29" s="51">
        <f>G29/H29</f>
        <v>0.3059668012561687</v>
      </c>
      <c r="J29" s="50">
        <f t="shared" si="0"/>
        <v>371500</v>
      </c>
      <c r="K29" s="15">
        <f t="shared" si="0"/>
        <v>129000</v>
      </c>
      <c r="L29" s="15">
        <f>J29+K29</f>
        <v>500500</v>
      </c>
      <c r="M29" s="48">
        <f>K29/L29</f>
        <v>0.25774225774225773</v>
      </c>
    </row>
    <row r="30" spans="1:13" ht="15">
      <c r="A30" s="12" t="s">
        <v>28</v>
      </c>
      <c r="B30" s="15">
        <v>10256900</v>
      </c>
      <c r="C30" s="50">
        <v>1901400</v>
      </c>
      <c r="D30" s="50">
        <v>12158300</v>
      </c>
      <c r="E30" s="51">
        <f>C30/D30</f>
        <v>0.15638699489237803</v>
      </c>
      <c r="F30" s="50">
        <v>8556400</v>
      </c>
      <c r="G30" s="50">
        <v>2012900</v>
      </c>
      <c r="H30" s="50">
        <v>10569400</v>
      </c>
      <c r="I30" s="51">
        <f>G30/H30</f>
        <v>0.1904460045035669</v>
      </c>
      <c r="J30" s="50">
        <f t="shared" si="0"/>
        <v>18813300</v>
      </c>
      <c r="K30" s="15">
        <f t="shared" si="0"/>
        <v>3914300</v>
      </c>
      <c r="L30" s="15">
        <f>J30+K30</f>
        <v>22727600</v>
      </c>
      <c r="M30" s="48">
        <f>K30/L30</f>
        <v>0.17222671993523292</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2018-04-23T06:56:51Z</dcterms:modified>
  <cp:category/>
  <cp:version/>
  <cp:contentType/>
  <cp:contentStatus/>
</cp:coreProperties>
</file>