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12 Diciembre\"/>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E16" i="8" l="1"/>
  <c r="B16" i="8"/>
  <c r="H29" i="8"/>
  <c r="G29" i="8"/>
  <c r="F29" i="8"/>
  <c r="D29" i="8"/>
  <c r="C29" i="8"/>
  <c r="B29" i="8"/>
  <c r="E14" i="1" l="1"/>
  <c r="F14" i="1"/>
  <c r="E15" i="1"/>
  <c r="F15" i="1"/>
  <c r="E16" i="1"/>
  <c r="F16" i="1"/>
  <c r="E17" i="1"/>
  <c r="F17" i="1"/>
  <c r="E18" i="1"/>
  <c r="F18" i="1"/>
  <c r="E19" i="1"/>
  <c r="F19" i="1"/>
  <c r="E20" i="1"/>
  <c r="F20" i="1"/>
  <c r="E21" i="1"/>
  <c r="F21" i="1"/>
  <c r="E22" i="1"/>
  <c r="F22" i="1"/>
  <c r="F13" i="1"/>
  <c r="E13" i="1"/>
  <c r="H16" i="8" l="1"/>
  <c r="H15" i="8"/>
  <c r="H17" i="8"/>
  <c r="H14" i="8"/>
  <c r="H13" i="8"/>
  <c r="K28" i="8"/>
  <c r="K29" i="8"/>
  <c r="K30" i="8"/>
  <c r="K27" i="8"/>
  <c r="J30" i="8"/>
  <c r="I30" i="8"/>
  <c r="E30" i="8"/>
  <c r="J29" i="8"/>
  <c r="I29" i="8"/>
  <c r="E29" i="8"/>
  <c r="J28" i="8"/>
  <c r="I28" i="8"/>
  <c r="E28" i="8"/>
  <c r="J27" i="8"/>
  <c r="L27" i="8" s="1"/>
  <c r="M27" i="8" s="1"/>
  <c r="I27" i="8"/>
  <c r="E27"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L29" i="8" l="1"/>
  <c r="M29" i="8" s="1"/>
  <c r="G28" i="1"/>
  <c r="G13" i="6"/>
  <c r="L30" i="8"/>
  <c r="M30" i="8" s="1"/>
  <c r="L28" i="8"/>
  <c r="M28" i="8" s="1"/>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<sst xmlns="http://schemas.openxmlformats.org/spreadsheetml/2006/main" count="195" uniqueCount="57">
  <si>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</si>
  <si>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</si>
  <si>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</si>
  <si>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</si>
  <si>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</si>
  <si>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</si>
  <si>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</si>
  <si>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</si>
  <si>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</si>
  <si>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</si>
  <si>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</si>
  <si>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</si>
  <si>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</si>
  <si>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</si>
  <si>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</si>
  <si>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</si>
  <si>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</si>
  <si>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</si>
  <si>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</si>
  <si>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</si>
  <si>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</si>
  <si>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</si>
  <si>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</si>
  <si>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</si>
  <si>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</si>
  <si>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</si>
  <si>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</si>
  <si>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</si>
  <si>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</si>
  <si>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</si>
  <si>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</si>
  <si>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</si>
  <si>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</si>
  <si>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</si>
  <si>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</si>
  <si>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</si>
  <si>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</si>
  <si>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</si>
  <si>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</si>
  <si>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</si>
  <si>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</si>
  <si>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</si>
  <si>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</si>
  <si>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</si>
  <si>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</si>
  <si>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</si>
  <si>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</si>
  <si>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</si>
  <si>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</si>
  <si>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</si>
  <si>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</si>
  <si>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</si>
  <si>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</si>
  <si>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</si>
  <si>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Desempleo en relación con la Población en Edad Económicamente Activa en Diciembre de 2016 de la ciudad de Badajoz, provincias extremeñas, Extremadura y España disgregado por sexos.</t>
  </si>
  <si>
    <t>Encuesta de Población Activa del Instituto Nacional de Estadistica para el Tercer Trimestre de 2016 en las provincias extremeñas, Extremadura y España</t>
  </si>
  <si>
    <t>DATOS SEGÚN EL INE AL TERCER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</si>
</sst>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53</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46</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52</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48</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51</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47</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47</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49</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47</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2.42578125" style="47" bestFit="1" customWidth="1"/>
    <col min="3" max="3" width="11.42578125" style="47"/>
    <col min="4" max="4" width="13.140625" style="47" customWidth="1"/>
    <col min="5" max="5" width="12.42578125" style="47" bestFit="1" customWidth="1"/>
    <col min="6" max="6" width="11.42578125" style="47"/>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54</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7399</v>
      </c>
      <c r="C13" s="15">
        <f>'PEEA Badajoz Ciudad'!E27</f>
        <v>49811</v>
      </c>
      <c r="D13" s="48">
        <f>B13/C13</f>
        <v>0.14854148682018029</v>
      </c>
      <c r="E13" s="15">
        <v>9262</v>
      </c>
      <c r="F13" s="15">
        <f>'PEEA Badajoz Ciudad'!F27</f>
        <v>50987</v>
      </c>
      <c r="G13" s="48">
        <f>E13/F13</f>
        <v>0.18165414713554434</v>
      </c>
      <c r="H13" s="15">
        <f>B13+E13</f>
        <v>16661</v>
      </c>
      <c r="I13" s="15">
        <f>'PEEA Badajoz Ciudad'!G27</f>
        <v>100798</v>
      </c>
      <c r="J13" s="48">
        <f>H13/I13</f>
        <v>0.16529097799559514</v>
      </c>
      <c r="K13" s="48">
        <f>H13/'PEEA Badajoz Ciudad'!D27</f>
        <v>0.1111533637552371</v>
      </c>
      <c r="L13" s="43"/>
      <c r="M13" s="43"/>
    </row>
    <row r="14" spans="1:13" ht="15" x14ac:dyDescent="0.25">
      <c r="A14" s="12" t="s">
        <v>25</v>
      </c>
      <c r="B14" s="15">
        <v>31983</v>
      </c>
      <c r="C14" s="15">
        <f>'PEEA Provincia Badajoz'!E28</f>
        <v>229676</v>
      </c>
      <c r="D14" s="48">
        <f>B14/C14</f>
        <v>0.13925268639300581</v>
      </c>
      <c r="E14" s="15">
        <v>46450</v>
      </c>
      <c r="F14" s="15">
        <f>'PEEA Provincia Badajoz'!F28</f>
        <v>220580</v>
      </c>
      <c r="G14" s="48">
        <f>E14/F14</f>
        <v>0.21058119503128117</v>
      </c>
      <c r="H14" s="15">
        <f>E14+B14</f>
        <v>78433</v>
      </c>
      <c r="I14" s="15">
        <f>'PEEA Provincia Badajoz'!G28</f>
        <v>450256</v>
      </c>
      <c r="J14" s="48">
        <f>H14/I14</f>
        <v>0.17419645712661241</v>
      </c>
      <c r="K14" s="48">
        <f>H14/'PEEA Provincia Badajoz'!D28</f>
        <v>0.11421228139152215</v>
      </c>
      <c r="L14" s="43"/>
      <c r="M14" s="43"/>
    </row>
    <row r="15" spans="1:13" ht="15" x14ac:dyDescent="0.25">
      <c r="A15" s="12" t="s">
        <v>26</v>
      </c>
      <c r="B15" s="15">
        <v>19917</v>
      </c>
      <c r="C15" s="15">
        <f>'PEEA Provincia Cáceres'!E27</f>
        <v>134686</v>
      </c>
      <c r="D15" s="48">
        <f>B15/C15</f>
        <v>0.14787728494424068</v>
      </c>
      <c r="E15" s="15">
        <v>22786</v>
      </c>
      <c r="F15" s="15">
        <f>'PEEA Provincia Cáceres'!F27</f>
        <v>126842</v>
      </c>
      <c r="G15" s="48">
        <f>E15/F15</f>
        <v>0.17964081297992779</v>
      </c>
      <c r="H15" s="15">
        <f>E15+B15</f>
        <v>42703</v>
      </c>
      <c r="I15" s="15">
        <f>'PEEA Provincia Cáceres'!G27</f>
        <v>261528</v>
      </c>
      <c r="J15" s="48">
        <f>H15/I15</f>
        <v>0.16328270777889939</v>
      </c>
      <c r="K15" s="48">
        <f>H15/'PEEA Provincia Cáceres'!D27</f>
        <v>0.10511067844545582</v>
      </c>
      <c r="L15" s="43"/>
      <c r="M15" s="43"/>
    </row>
    <row r="16" spans="1:13" ht="15" x14ac:dyDescent="0.25">
      <c r="A16" s="12" t="s">
        <v>27</v>
      </c>
      <c r="B16" s="15">
        <f>B14+B15</f>
        <v>51900</v>
      </c>
      <c r="C16" s="15">
        <f>'PEEA Extremadura'!E28</f>
        <v>364362</v>
      </c>
      <c r="D16" s="48">
        <f>B16/C16</f>
        <v>0.14244075946448861</v>
      </c>
      <c r="E16" s="15">
        <f>E14+E15</f>
        <v>69236</v>
      </c>
      <c r="F16" s="15">
        <f>'PEEA Extremadura'!F28</f>
        <v>347422</v>
      </c>
      <c r="G16" s="48">
        <f>E16/F16</f>
        <v>0.19928501937125456</v>
      </c>
      <c r="H16" s="15">
        <f>E16+B16</f>
        <v>121136</v>
      </c>
      <c r="I16" s="15">
        <f>'PEEA Extremadura'!G28</f>
        <v>711784</v>
      </c>
      <c r="J16" s="48">
        <f>H16/I16</f>
        <v>0.17018646106122082</v>
      </c>
      <c r="K16" s="48">
        <f>H16/'PEEA Extremadura'!D28</f>
        <v>0.11082921545072859</v>
      </c>
      <c r="L16" s="43"/>
      <c r="M16" s="43"/>
    </row>
    <row r="17" spans="1:13" ht="15" x14ac:dyDescent="0.25">
      <c r="A17" s="12" t="s">
        <v>28</v>
      </c>
      <c r="B17" s="15">
        <v>1642302</v>
      </c>
      <c r="C17" s="15">
        <f>'PEEA España'!E27</f>
        <v>15380982</v>
      </c>
      <c r="D17" s="48">
        <f>B17/C17</f>
        <v>0.10677484701561968</v>
      </c>
      <c r="E17" s="15">
        <v>2060672</v>
      </c>
      <c r="F17" s="15">
        <f>'PEEA España'!F27</f>
        <v>15209046</v>
      </c>
      <c r="G17" s="48">
        <f>E17/F17</f>
        <v>0.13548989200243067</v>
      </c>
      <c r="H17" s="15">
        <f>E17+B17</f>
        <v>3702974</v>
      </c>
      <c r="I17" s="15">
        <f>'PEEA España'!G27</f>
        <v>30590028</v>
      </c>
      <c r="J17" s="48">
        <f>H17/I17</f>
        <v>0.1210516708255383</v>
      </c>
      <c r="K17" s="48">
        <f>H17/'PEEA España'!D27</f>
        <v>7.9421406593657373E-2</v>
      </c>
      <c r="L17" s="43"/>
      <c r="M17" s="43"/>
    </row>
    <row r="21" spans="1:13" ht="15" customHeight="1" x14ac:dyDescent="0.2">
      <c r="A21" s="65" t="s">
        <v>55</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56</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136700</v>
      </c>
      <c r="C27" s="15">
        <v>43000</v>
      </c>
      <c r="D27" s="15">
        <v>179700</v>
      </c>
      <c r="E27" s="51">
        <f>C27/D27</f>
        <v>0.23928770172509739</v>
      </c>
      <c r="F27" s="50">
        <v>93500</v>
      </c>
      <c r="G27" s="50">
        <v>46400</v>
      </c>
      <c r="H27" s="50">
        <v>139900</v>
      </c>
      <c r="I27" s="51">
        <f>G27/H27</f>
        <v>0.33166547533952823</v>
      </c>
      <c r="J27" s="50">
        <f t="shared" ref="J27:K30" si="0">B27+F27</f>
        <v>230200</v>
      </c>
      <c r="K27" s="15">
        <f t="shared" si="0"/>
        <v>89400</v>
      </c>
      <c r="L27" s="15">
        <f>J27+K27</f>
        <v>319600</v>
      </c>
      <c r="M27" s="48">
        <f>K27/L27</f>
        <v>0.27972465581977474</v>
      </c>
    </row>
    <row r="28" spans="1:13" ht="15" x14ac:dyDescent="0.25">
      <c r="A28" s="12" t="s">
        <v>26</v>
      </c>
      <c r="B28" s="15">
        <v>83500</v>
      </c>
      <c r="C28" s="15">
        <v>19200</v>
      </c>
      <c r="D28" s="15">
        <v>102700</v>
      </c>
      <c r="E28" s="51">
        <f>C28/D28</f>
        <v>0.186952288218111</v>
      </c>
      <c r="F28" s="50">
        <v>58800</v>
      </c>
      <c r="G28" s="50">
        <v>19600</v>
      </c>
      <c r="H28" s="50">
        <v>78400</v>
      </c>
      <c r="I28" s="51">
        <f>G28/H28</f>
        <v>0.25</v>
      </c>
      <c r="J28" s="50">
        <f t="shared" si="0"/>
        <v>142300</v>
      </c>
      <c r="K28" s="15">
        <f t="shared" si="0"/>
        <v>38800</v>
      </c>
      <c r="L28" s="15">
        <f>J28+K28</f>
        <v>181100</v>
      </c>
      <c r="M28" s="48">
        <f>K28/L28</f>
        <v>0.21424627277747102</v>
      </c>
    </row>
    <row r="29" spans="1:13" ht="15" x14ac:dyDescent="0.25">
      <c r="A29" s="12" t="s">
        <v>27</v>
      </c>
      <c r="B29" s="15">
        <f>B27+B28</f>
        <v>220200</v>
      </c>
      <c r="C29" s="15">
        <f t="shared" ref="C29:D29" si="1">C27+C28</f>
        <v>62200</v>
      </c>
      <c r="D29" s="15">
        <f t="shared" si="1"/>
        <v>282400</v>
      </c>
      <c r="E29" s="51">
        <f>C29/D29</f>
        <v>0.22025495750708216</v>
      </c>
      <c r="F29" s="50">
        <f>F27+F28</f>
        <v>152300</v>
      </c>
      <c r="G29" s="50">
        <f t="shared" ref="G29:H29" si="2">G27+G28</f>
        <v>66000</v>
      </c>
      <c r="H29" s="50">
        <f t="shared" si="2"/>
        <v>218300</v>
      </c>
      <c r="I29" s="51">
        <f>G29/H29</f>
        <v>0.30233623453962438</v>
      </c>
      <c r="J29" s="50">
        <f t="shared" si="0"/>
        <v>372500</v>
      </c>
      <c r="K29" s="15">
        <f t="shared" si="0"/>
        <v>128200</v>
      </c>
      <c r="L29" s="15">
        <f>J29+K29</f>
        <v>500700</v>
      </c>
      <c r="M29" s="48">
        <f>K29/L29</f>
        <v>0.25604154184142203</v>
      </c>
    </row>
    <row r="30" spans="1:13" ht="15" x14ac:dyDescent="0.25">
      <c r="A30" s="12" t="s">
        <v>28</v>
      </c>
      <c r="B30" s="15">
        <v>10112800</v>
      </c>
      <c r="C30" s="15">
        <v>2129400</v>
      </c>
      <c r="D30" s="15">
        <v>12242100</v>
      </c>
      <c r="E30" s="51">
        <f>C30/D30</f>
        <v>0.17394074546033769</v>
      </c>
      <c r="F30" s="50">
        <v>8414800</v>
      </c>
      <c r="G30" s="50">
        <v>2191400</v>
      </c>
      <c r="H30" s="50">
        <v>10606200</v>
      </c>
      <c r="I30" s="51">
        <f>G30/H30</f>
        <v>0.20661499877430181</v>
      </c>
      <c r="J30" s="50">
        <f t="shared" si="0"/>
        <v>18527600</v>
      </c>
      <c r="K30" s="15">
        <f t="shared" si="0"/>
        <v>4320800</v>
      </c>
      <c r="L30" s="15">
        <f>J30+K30</f>
        <v>22848400</v>
      </c>
      <c r="M30" s="48">
        <f>K30/L30</f>
        <v>0.18910733355508483</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2018-02-16T13:53:08Z</dcterms:modified>
</cp:coreProperties>
</file>