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<sst xmlns="http://schemas.openxmlformats.org/spreadsheetml/2006/main" count="195" uniqueCount="57">
  <si>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</si>
  <si>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</si>
  <si>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</si>
  <si>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</si>
  <si>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</si>
  <si>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</si>
  <si>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</si>
  <si>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</si>
  <si>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</si>
  <si>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</si>
  <si>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</si>
  <si>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</si>
  <si>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</si>
  <si>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</si>
  <si>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</si>
  <si>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</si>
  <si>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</si>
  <si>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</si>
  <si>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</si>
  <si>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</si>
  <si>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</si>
  <si>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</si>
  <si>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</si>
  <si>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</si>
  <si>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</si>
  <si>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</si>
  <si>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</si>
  <si>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</si>
  <si>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</si>
  <si>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</si>
  <si>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</si>
  <si>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</si>
  <si>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</si>
  <si>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</si>
  <si>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</si>
  <si>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</si>
  <si>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</si>
  <si>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</si>
  <si>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</si>
  <si>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</si>
  <si>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</si>
  <si>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</si>
  <si>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</si>
  <si>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</si>
  <si>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</si>
  <si>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</si>
  <si>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PADRON MUNICIPAL 1/1/2014</t>
  </si>
  <si>
    <t>Población de la ciudad de  Badajoz  y Población en Edad Económicamente Activa a 1 de Enero de 2014 según datos del Padrón Municipal de INE</t>
  </si>
  <si>
    <t>PADRON MUNICIAPAL 1/1/2014</t>
  </si>
  <si>
    <t>Población de la provincia de  Badajoz  y Población en Edad Económicamente Activa a 1 de Enero de 2014 según datos del Padrón Municipal de INE</t>
  </si>
  <si>
    <t>PADRÓN MUNICIPAL 1/1/2014</t>
  </si>
  <si>
    <t>Población de la provincia de  Cáceres  y Población en Edad Económicamente Activa a 1 de Enero de 2014 según datos del Padrón Municipal de INE</t>
  </si>
  <si>
    <t>Población de la Comunidad Autónoma de Extremadura y Población en Edad Económicamente Activa a 1 de Enero de 2014 según datos del Padrón Municipal de INE</t>
  </si>
  <si>
    <t>Población de España y Población en Edad Económicamente Activa a 1 de Enero de 2014 según datos del Padrón Municipal de INE</t>
  </si>
  <si>
    <t>DATOS SEGÚN EL INE AL PRIMER TRIMESTRE</t>
  </si>
  <si>
    <t>Encuesta de Población Activa del Instituto Nacional de Estadistica para el Primer Trimestre de 2015 en las provincias extremeñas, Extremadura y España</t>
  </si>
  <si>
    <t>Desempleo en relación con la Población en Edad Económicamente Activa en Junio de 2015 de la ciudad de Badajoz, provincias extremeñas, Extremadura y España disgregado por sexos.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</si>
</sst>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2">
    <font>
      <sz val="11"/>
      <color theme="1"/>
      <name val="Calibri"/>
      <family val="2"/>
    </font>
    <font>
      <sz val="11"/>
      <color indexed="8"/>
      <name val="Calibri"/>
      <family val="2"/>
    </font>
    <font>
      <sz val="11"/>
      <name val="Arial"/>
      <family val="2"/>
    </font>
    <font>
      <b/>
      <sz val="11"/>
      <name val="Arial"/>
      <family val="2"/>
    </font>
    <font>
      <sz val="10"/>
      <name val="Arial"/>
      <family val="2"/>
    </font>
    <font>
      <sz val="12"/>
      <name val="Arial"/>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sz val="12"/>
      <color indexed="8"/>
      <name val="Arial"/>
      <family val="2"/>
    </font>
    <font>
      <b/>
      <sz val="11"/>
      <color indexed="56"/>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sz val="12"/>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80">
    <xf numFmtId="0" fontId="0" fillId="0" borderId="0" xfId="0" applyFont="1" applyAlignment="1">
      <alignment/>
    </xf>
    <xf numFmtId="0" fontId="51" fillId="0" borderId="10" xfId="0" applyFont="1" applyBorder="1" applyAlignment="1">
      <alignment horizontal="center"/>
    </xf>
    <xf numFmtId="0" fontId="51" fillId="0" borderId="10" xfId="0" applyFont="1" applyBorder="1" applyAlignment="1">
      <alignment/>
    </xf>
    <xf numFmtId="49" fontId="51" fillId="0" borderId="10" xfId="0" applyNumberFormat="1" applyFont="1" applyBorder="1" applyAlignment="1">
      <alignment/>
    </xf>
    <xf numFmtId="0" fontId="52" fillId="0" borderId="0" xfId="0" applyFont="1" applyAlignment="1">
      <alignment/>
    </xf>
    <xf numFmtId="0" fontId="51" fillId="0" borderId="10" xfId="0" applyFont="1" applyBorder="1" applyAlignment="1">
      <alignment horizontal="center"/>
    </xf>
    <xf numFmtId="0" fontId="52" fillId="0" borderId="10" xfId="0" applyFont="1" applyFill="1" applyBorder="1" applyAlignment="1">
      <alignment/>
    </xf>
    <xf numFmtId="3" fontId="51" fillId="0" borderId="10" xfId="0" applyNumberFormat="1" applyFont="1" applyFill="1" applyBorder="1" applyAlignment="1">
      <alignment/>
    </xf>
    <xf numFmtId="0" fontId="51" fillId="0" borderId="10" xfId="0" applyFont="1" applyFill="1" applyBorder="1" applyAlignment="1">
      <alignment/>
    </xf>
    <xf numFmtId="0" fontId="53" fillId="0" borderId="0" xfId="0" applyFont="1" applyAlignment="1">
      <alignment/>
    </xf>
    <xf numFmtId="0" fontId="53" fillId="0" borderId="10" xfId="0" applyFont="1" applyBorder="1" applyAlignment="1">
      <alignment horizontal="center"/>
    </xf>
    <xf numFmtId="0" fontId="52" fillId="0" borderId="0" xfId="0" applyFont="1" applyAlignment="1">
      <alignment/>
    </xf>
    <xf numFmtId="0" fontId="53" fillId="0" borderId="10" xfId="0" applyFont="1" applyBorder="1" applyAlignment="1">
      <alignment/>
    </xf>
    <xf numFmtId="49" fontId="53" fillId="0" borderId="10" xfId="0" applyNumberFormat="1" applyFont="1" applyBorder="1" applyAlignment="1">
      <alignment/>
    </xf>
    <xf numFmtId="0" fontId="52" fillId="0" borderId="10" xfId="0" applyFont="1" applyBorder="1" applyAlignment="1">
      <alignment/>
    </xf>
    <xf numFmtId="3" fontId="52" fillId="0" borderId="10" xfId="0" applyNumberFormat="1" applyFont="1" applyBorder="1" applyAlignment="1">
      <alignment/>
    </xf>
    <xf numFmtId="3" fontId="51" fillId="0" borderId="10" xfId="0" applyNumberFormat="1" applyFont="1" applyBorder="1" applyAlignment="1">
      <alignment/>
    </xf>
    <xf numFmtId="0" fontId="52" fillId="0" borderId="0" xfId="0" applyFont="1" applyAlignment="1">
      <alignment/>
    </xf>
    <xf numFmtId="3" fontId="51" fillId="0" borderId="10" xfId="0" applyNumberFormat="1" applyFont="1" applyBorder="1" applyAlignment="1">
      <alignment/>
    </xf>
    <xf numFmtId="0" fontId="52" fillId="0" borderId="0" xfId="0" applyFont="1" applyAlignment="1">
      <alignment/>
    </xf>
    <xf numFmtId="3" fontId="51" fillId="0" borderId="10" xfId="0" applyNumberFormat="1" applyFont="1" applyBorder="1" applyAlignment="1">
      <alignment/>
    </xf>
    <xf numFmtId="0" fontId="0" fillId="0" borderId="0" xfId="0" applyAlignment="1">
      <alignment/>
    </xf>
    <xf numFmtId="0" fontId="51" fillId="0" borderId="0" xfId="0" applyFont="1" applyAlignment="1">
      <alignment/>
    </xf>
    <xf numFmtId="0" fontId="51" fillId="0" borderId="10" xfId="0" applyFont="1" applyBorder="1" applyAlignment="1">
      <alignment horizontal="center"/>
    </xf>
    <xf numFmtId="0" fontId="54" fillId="0" borderId="0" xfId="0" applyFont="1" applyBorder="1" applyAlignment="1">
      <alignment horizontal="right" vertical="top" wrapText="1"/>
    </xf>
    <xf numFmtId="0" fontId="54" fillId="0" borderId="0" xfId="0" applyFont="1" applyBorder="1" applyAlignment="1">
      <alignment horizontal="right"/>
    </xf>
    <xf numFmtId="0" fontId="51" fillId="0" borderId="10" xfId="0" applyFont="1" applyBorder="1" applyAlignment="1">
      <alignment/>
    </xf>
    <xf numFmtId="3" fontId="51" fillId="0" borderId="10" xfId="0" applyNumberFormat="1" applyFont="1" applyBorder="1" applyAlignment="1">
      <alignment/>
    </xf>
    <xf numFmtId="0" fontId="51" fillId="0" borderId="0" xfId="0" applyFont="1" applyBorder="1" applyAlignment="1">
      <alignment/>
    </xf>
    <xf numFmtId="3" fontId="55" fillId="0" borderId="0" xfId="0" applyNumberFormat="1" applyFont="1" applyBorder="1" applyAlignment="1">
      <alignment horizontal="right" vertical="top" wrapText="1"/>
    </xf>
    <xf numFmtId="3" fontId="54" fillId="0" borderId="0" xfId="0" applyNumberFormat="1" applyFont="1" applyBorder="1" applyAlignment="1">
      <alignment horizontal="right"/>
    </xf>
    <xf numFmtId="0" fontId="56" fillId="0" borderId="0" xfId="0" applyFont="1" applyBorder="1" applyAlignment="1">
      <alignment horizontal="right" vertical="top" wrapText="1"/>
    </xf>
    <xf numFmtId="3" fontId="56" fillId="0" borderId="0" xfId="0" applyNumberFormat="1" applyFont="1" applyBorder="1" applyAlignment="1">
      <alignment horizontal="right"/>
    </xf>
    <xf numFmtId="49" fontId="51" fillId="0" borderId="10" xfId="0" applyNumberFormat="1" applyFont="1" applyBorder="1" applyAlignment="1">
      <alignment/>
    </xf>
    <xf numFmtId="3" fontId="55" fillId="0" borderId="0" xfId="0" applyNumberFormat="1" applyFont="1" applyBorder="1" applyAlignment="1">
      <alignment vertical="top" wrapText="1"/>
    </xf>
    <xf numFmtId="3" fontId="53" fillId="0" borderId="0" xfId="0" applyNumberFormat="1" applyFont="1" applyBorder="1" applyAlignment="1">
      <alignment horizontal="right"/>
    </xf>
    <xf numFmtId="0" fontId="57" fillId="0" borderId="0" xfId="0" applyFont="1" applyAlignment="1">
      <alignment/>
    </xf>
    <xf numFmtId="3" fontId="55" fillId="0" borderId="0" xfId="0" applyNumberFormat="1" applyFont="1" applyBorder="1" applyAlignment="1">
      <alignment/>
    </xf>
    <xf numFmtId="3" fontId="51" fillId="0" borderId="0" xfId="0" applyNumberFormat="1" applyFont="1" applyBorder="1" applyAlignment="1">
      <alignment/>
    </xf>
    <xf numFmtId="0" fontId="53" fillId="0" borderId="10" xfId="0" applyFont="1" applyBorder="1" applyAlignment="1">
      <alignment horizontal="center" vertical="center" wrapText="1"/>
    </xf>
    <xf numFmtId="0" fontId="53" fillId="0" borderId="10" xfId="0" applyFont="1" applyBorder="1" applyAlignment="1">
      <alignment horizontal="center" vertical="center"/>
    </xf>
    <xf numFmtId="0" fontId="51" fillId="0" borderId="10" xfId="0" applyFont="1" applyFill="1" applyBorder="1" applyAlignment="1">
      <alignment horizontal="center"/>
    </xf>
    <xf numFmtId="3" fontId="0" fillId="0" borderId="0" xfId="0" applyNumberFormat="1" applyAlignment="1">
      <alignment/>
    </xf>
    <xf numFmtId="10" fontId="52" fillId="0" borderId="0" xfId="0" applyNumberFormat="1" applyFont="1" applyAlignment="1">
      <alignment/>
    </xf>
    <xf numFmtId="0" fontId="0" fillId="0" borderId="0" xfId="0" applyAlignment="1">
      <alignment/>
    </xf>
    <xf numFmtId="0" fontId="51" fillId="0" borderId="0" xfId="0" applyFont="1" applyAlignment="1">
      <alignment/>
    </xf>
    <xf numFmtId="3" fontId="51" fillId="0" borderId="10" xfId="0" applyNumberFormat="1" applyFont="1" applyBorder="1" applyAlignment="1">
      <alignment/>
    </xf>
    <xf numFmtId="0" fontId="52" fillId="0" borderId="0" xfId="0" applyFont="1" applyAlignment="1">
      <alignment/>
    </xf>
    <xf numFmtId="10" fontId="53" fillId="0" borderId="10" xfId="0" applyNumberFormat="1" applyFont="1" applyBorder="1" applyAlignment="1">
      <alignment/>
    </xf>
    <xf numFmtId="0" fontId="53"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51" fillId="0" borderId="0" xfId="0" applyFont="1" applyAlignment="1">
      <alignment/>
    </xf>
    <xf numFmtId="0" fontId="52" fillId="0" borderId="0" xfId="0" applyFont="1" applyAlignment="1">
      <alignment/>
    </xf>
    <xf numFmtId="0" fontId="51" fillId="0" borderId="0" xfId="0" applyFont="1" applyFill="1" applyBorder="1" applyAlignment="1">
      <alignment wrapText="1"/>
    </xf>
    <xf numFmtId="0" fontId="0" fillId="33" borderId="0" xfId="0" applyFill="1" applyAlignment="1">
      <alignment/>
    </xf>
    <xf numFmtId="0" fontId="58" fillId="33" borderId="0" xfId="0" applyFont="1" applyFill="1" applyAlignment="1">
      <alignment vertical="center"/>
    </xf>
    <xf numFmtId="0" fontId="59" fillId="0" borderId="0" xfId="0" applyFont="1" applyAlignment="1">
      <alignment horizontal="center" vertical="center" wrapText="1"/>
    </xf>
    <xf numFmtId="0" fontId="58" fillId="0" borderId="0" xfId="0" applyFont="1" applyAlignment="1">
      <alignment vertical="center"/>
    </xf>
    <xf numFmtId="49" fontId="51" fillId="0" borderId="0" xfId="0" applyNumberFormat="1" applyFont="1" applyBorder="1" applyAlignment="1">
      <alignment/>
    </xf>
    <xf numFmtId="0" fontId="0" fillId="0" borderId="0" xfId="0" applyBorder="1" applyAlignment="1">
      <alignment/>
    </xf>
    <xf numFmtId="0" fontId="52" fillId="0" borderId="0" xfId="0" applyFont="1" applyBorder="1" applyAlignment="1">
      <alignment/>
    </xf>
    <xf numFmtId="3" fontId="60" fillId="0" borderId="10" xfId="0" applyNumberFormat="1" applyFont="1" applyBorder="1" applyAlignment="1">
      <alignment/>
    </xf>
    <xf numFmtId="3" fontId="5" fillId="0" borderId="10" xfId="63" applyNumberFormat="1" applyFont="1" applyBorder="1">
      <alignment/>
      <protection/>
    </xf>
    <xf numFmtId="3" fontId="5" fillId="0" borderId="10" xfId="54" applyNumberFormat="1" applyFont="1" applyBorder="1">
      <alignment/>
      <protection/>
    </xf>
    <xf numFmtId="0" fontId="57" fillId="0" borderId="0" xfId="0" applyFont="1" applyAlignment="1">
      <alignment/>
    </xf>
    <xf numFmtId="0" fontId="59" fillId="0" borderId="0" xfId="0" applyFont="1" applyAlignment="1">
      <alignment horizontal="center" vertical="center" wrapText="1"/>
    </xf>
    <xf numFmtId="0" fontId="61" fillId="0" borderId="0" xfId="0" applyFont="1" applyAlignment="1">
      <alignment horizontal="left" wrapText="1"/>
    </xf>
    <xf numFmtId="0" fontId="56" fillId="0" borderId="0" xfId="0" applyFont="1" applyBorder="1" applyAlignment="1">
      <alignment horizontal="center" vertical="top" wrapText="1"/>
    </xf>
    <xf numFmtId="49" fontId="51" fillId="0" borderId="10" xfId="0" applyNumberFormat="1" applyFont="1" applyBorder="1" applyAlignment="1">
      <alignment horizontal="center"/>
    </xf>
    <xf numFmtId="0" fontId="53" fillId="0" borderId="10" xfId="0" applyFont="1" applyBorder="1" applyAlignment="1">
      <alignment horizontal="center"/>
    </xf>
    <xf numFmtId="0" fontId="51" fillId="0" borderId="11" xfId="0" applyFont="1" applyBorder="1" applyAlignment="1">
      <alignment horizontal="center"/>
    </xf>
    <xf numFmtId="0" fontId="51" fillId="0" borderId="12" xfId="0" applyFont="1" applyBorder="1" applyAlignment="1">
      <alignment horizontal="center"/>
    </xf>
    <xf numFmtId="0" fontId="51" fillId="0" borderId="13" xfId="0" applyFont="1" applyBorder="1" applyAlignment="1">
      <alignment horizontal="center"/>
    </xf>
    <xf numFmtId="0" fontId="53" fillId="0" borderId="11" xfId="0" applyFont="1" applyBorder="1" applyAlignment="1">
      <alignment horizontal="center"/>
    </xf>
    <xf numFmtId="0" fontId="53" fillId="0" borderId="12" xfId="0" applyFont="1" applyBorder="1" applyAlignment="1">
      <alignment horizontal="center"/>
    </xf>
    <xf numFmtId="0" fontId="53" fillId="0" borderId="13" xfId="0" applyFont="1" applyBorder="1" applyAlignment="1">
      <alignment horizontal="center"/>
    </xf>
    <xf numFmtId="0" fontId="53" fillId="0" borderId="11" xfId="0" applyFont="1" applyBorder="1" applyAlignment="1">
      <alignment horizontal="center" vertical="center"/>
    </xf>
    <xf numFmtId="0" fontId="53" fillId="0" borderId="12" xfId="0" applyFont="1" applyBorder="1" applyAlignment="1">
      <alignment horizontal="center" vertical="center"/>
    </xf>
    <xf numFmtId="0" fontId="53" fillId="0" borderId="13" xfId="0" applyFont="1" applyBorder="1" applyAlignment="1">
      <alignment horizontal="center" vertical="center"/>
    </xf>
  </cellXfs>
  <cellStyles count="7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3" xfId="56"/>
    <cellStyle name="Normal 2 3 2" xfId="57"/>
    <cellStyle name="Normal 3" xfId="58"/>
    <cellStyle name="Normal 3 2" xfId="59"/>
    <cellStyle name="Normal 3 3" xfId="60"/>
    <cellStyle name="Normal 3 3 2" xfId="61"/>
    <cellStyle name="Normal 3 4" xfId="62"/>
    <cellStyle name="Normal 4" xfId="63"/>
    <cellStyle name="Normal 4 2" xfId="64"/>
    <cellStyle name="Normal 4 2 2" xfId="65"/>
    <cellStyle name="Normal 4 3" xfId="66"/>
    <cellStyle name="Normal 5" xfId="67"/>
    <cellStyle name="Normal 6" xfId="68"/>
    <cellStyle name="Normal 6 2" xfId="69"/>
    <cellStyle name="Normal 6 3" xfId="70"/>
    <cellStyle name="Normal 7" xfId="71"/>
    <cellStyle name="Normal 8" xfId="72"/>
    <cellStyle name="Notas" xfId="73"/>
    <cellStyle name="Percent" xfId="74"/>
    <cellStyle name="Porcentual 2" xfId="75"/>
    <cellStyle name="Porcentual 3" xfId="76"/>
    <cellStyle name="Salida" xfId="77"/>
    <cellStyle name="Texto de advertencia" xfId="78"/>
    <cellStyle name="Texto explicativo" xfId="79"/>
    <cellStyle name="Título" xfId="80"/>
    <cellStyle name="Título 2" xfId="81"/>
    <cellStyle name="Título 3" xfId="82"/>
    <cellStyle name="Total"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c r="A4" s="56"/>
      <c r="B4" s="57" t="s">
        <v>41</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66" t="s">
        <v>45</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21" customWidth="1"/>
    <col min="2" max="7" width="11.421875" style="21" customWidth="1"/>
    <col min="8" max="8" width="18.421875" style="52" customWidth="1"/>
    <col min="9" max="9" width="11.421875" style="52" customWidth="1"/>
    <col min="10" max="16384" width="11.421875" style="21" customWidth="1"/>
  </cols>
  <sheetData>
    <row r="1" spans="1:15" ht="15.75">
      <c r="A1" s="45" t="s">
        <v>44</v>
      </c>
      <c r="B1" s="22"/>
      <c r="C1" s="22"/>
      <c r="D1" s="22"/>
      <c r="E1" s="22"/>
      <c r="F1" s="22"/>
      <c r="G1" s="22"/>
      <c r="J1" s="22"/>
      <c r="K1" s="22"/>
      <c r="L1" s="22"/>
      <c r="M1" s="22"/>
      <c r="N1" s="22"/>
      <c r="O1" s="22"/>
    </row>
    <row r="3" spans="1:9" s="44" customFormat="1" ht="15" customHeight="1">
      <c r="A3" s="67" t="s">
        <v>47</v>
      </c>
      <c r="B3" s="67"/>
      <c r="C3" s="67"/>
      <c r="D3" s="67"/>
      <c r="E3" s="67"/>
      <c r="F3" s="67"/>
      <c r="G3" s="67"/>
      <c r="H3" s="67"/>
      <c r="I3" s="67"/>
    </row>
    <row r="4" spans="1:9" s="44" customFormat="1" ht="15">
      <c r="A4" s="67"/>
      <c r="B4" s="67"/>
      <c r="C4" s="67"/>
      <c r="D4" s="67"/>
      <c r="E4" s="67"/>
      <c r="F4" s="67"/>
      <c r="G4" s="67"/>
      <c r="H4" s="67"/>
      <c r="I4" s="67"/>
    </row>
    <row r="5" spans="1:15" ht="15.75">
      <c r="A5" s="44"/>
      <c r="B5" s="44"/>
      <c r="C5" s="44"/>
      <c r="D5" s="44"/>
      <c r="E5" s="44"/>
      <c r="F5" s="44"/>
      <c r="G5" s="44"/>
      <c r="J5" s="68"/>
      <c r="K5" s="68"/>
      <c r="L5" s="68"/>
      <c r="M5" s="68"/>
      <c r="N5" s="68"/>
      <c r="O5" s="68"/>
    </row>
    <row r="6" spans="1:15" ht="15.75">
      <c r="A6" s="44"/>
      <c r="B6" s="44"/>
      <c r="C6" s="44"/>
      <c r="D6" s="44"/>
      <c r="E6" s="44"/>
      <c r="F6" s="44"/>
      <c r="G6" s="44"/>
      <c r="J6" s="29"/>
      <c r="K6" s="30"/>
      <c r="L6" s="24"/>
      <c r="M6" s="30"/>
      <c r="N6" s="31"/>
      <c r="O6" s="32"/>
    </row>
    <row r="7" spans="2:15" ht="15.75">
      <c r="B7" s="69" t="s">
        <v>46</v>
      </c>
      <c r="C7" s="69"/>
      <c r="D7" s="69"/>
      <c r="E7" s="70" t="s">
        <v>23</v>
      </c>
      <c r="F7" s="70"/>
      <c r="G7" s="70"/>
      <c r="J7" s="29"/>
      <c r="K7" s="30"/>
      <c r="L7" s="24"/>
      <c r="M7" s="30"/>
      <c r="N7" s="31"/>
      <c r="O7" s="32"/>
    </row>
    <row r="8" spans="1:15" ht="15.75">
      <c r="A8" s="23" t="s">
        <v>0</v>
      </c>
      <c r="B8" s="23" t="s">
        <v>20</v>
      </c>
      <c r="C8" s="23" t="s">
        <v>21</v>
      </c>
      <c r="D8" s="23" t="s">
        <v>19</v>
      </c>
      <c r="E8" s="41" t="s">
        <v>20</v>
      </c>
      <c r="F8" s="41" t="s">
        <v>24</v>
      </c>
      <c r="G8" s="41" t="s">
        <v>19</v>
      </c>
      <c r="J8" s="29"/>
      <c r="K8" s="30"/>
      <c r="L8" s="24"/>
      <c r="M8" s="30"/>
      <c r="N8" s="31"/>
      <c r="O8" s="32"/>
    </row>
    <row r="9" spans="1:15" ht="15.75">
      <c r="A9" s="26" t="s">
        <v>1</v>
      </c>
      <c r="B9" s="62">
        <v>4337</v>
      </c>
      <c r="C9" s="62">
        <v>4038</v>
      </c>
      <c r="D9" s="27">
        <f>B9+C9</f>
        <v>8375</v>
      </c>
      <c r="E9" s="14"/>
      <c r="F9" s="14"/>
      <c r="G9" s="27"/>
      <c r="J9" s="34"/>
      <c r="K9" s="30"/>
      <c r="L9" s="24"/>
      <c r="M9" s="30"/>
      <c r="N9" s="31"/>
      <c r="O9" s="32"/>
    </row>
    <row r="10" spans="1:15" ht="15.75">
      <c r="A10" s="33" t="s">
        <v>2</v>
      </c>
      <c r="B10" s="62">
        <v>4482</v>
      </c>
      <c r="C10" s="62">
        <v>4144</v>
      </c>
      <c r="D10" s="27">
        <f aca="true" t="shared" si="0" ref="D10:D27">B10+C10</f>
        <v>8626</v>
      </c>
      <c r="E10" s="14"/>
      <c r="F10" s="14"/>
      <c r="G10" s="27"/>
      <c r="J10" s="34"/>
      <c r="K10" s="30"/>
      <c r="L10" s="24"/>
      <c r="M10" s="30"/>
      <c r="N10" s="31"/>
      <c r="O10" s="32"/>
    </row>
    <row r="11" spans="1:15" ht="15.75">
      <c r="A11" s="33" t="s">
        <v>3</v>
      </c>
      <c r="B11" s="62">
        <v>4835</v>
      </c>
      <c r="C11" s="62">
        <v>4644</v>
      </c>
      <c r="D11" s="27">
        <f t="shared" si="0"/>
        <v>9479</v>
      </c>
      <c r="E11" s="14"/>
      <c r="F11" s="14"/>
      <c r="G11" s="27"/>
      <c r="J11" s="34"/>
      <c r="K11" s="30"/>
      <c r="L11" s="24"/>
      <c r="M11" s="30"/>
      <c r="N11" s="31"/>
      <c r="O11" s="32"/>
    </row>
    <row r="12" spans="1:15" ht="15.75">
      <c r="A12" s="26" t="s">
        <v>4</v>
      </c>
      <c r="B12" s="62">
        <v>3193</v>
      </c>
      <c r="C12" s="62">
        <v>3029</v>
      </c>
      <c r="D12" s="27">
        <f t="shared" si="0"/>
        <v>6222</v>
      </c>
      <c r="E12" s="15">
        <f>B12</f>
        <v>3193</v>
      </c>
      <c r="F12" s="15">
        <f>C12</f>
        <v>3029</v>
      </c>
      <c r="G12" s="27">
        <f aca="true" t="shared" si="1" ref="G12:G21">E12+F12</f>
        <v>6222</v>
      </c>
      <c r="J12" s="34"/>
      <c r="K12" s="30"/>
      <c r="L12" s="24"/>
      <c r="M12" s="30"/>
      <c r="N12" s="31"/>
      <c r="O12" s="32"/>
    </row>
    <row r="13" spans="1:15" ht="15.75">
      <c r="A13" s="26" t="s">
        <v>5</v>
      </c>
      <c r="B13" s="62">
        <v>4600</v>
      </c>
      <c r="C13" s="62">
        <v>4358</v>
      </c>
      <c r="D13" s="27">
        <f t="shared" si="0"/>
        <v>8958</v>
      </c>
      <c r="E13" s="15">
        <f aca="true" t="shared" si="2" ref="E13:E21">B13</f>
        <v>4600</v>
      </c>
      <c r="F13" s="15">
        <f aca="true" t="shared" si="3" ref="F13:F21">C13</f>
        <v>4358</v>
      </c>
      <c r="G13" s="27">
        <f t="shared" si="1"/>
        <v>8958</v>
      </c>
      <c r="J13" s="29"/>
      <c r="K13" s="30"/>
      <c r="L13" s="24"/>
      <c r="M13" s="30"/>
      <c r="N13" s="31"/>
      <c r="O13" s="32"/>
    </row>
    <row r="14" spans="1:15" ht="15.75">
      <c r="A14" s="26" t="s">
        <v>6</v>
      </c>
      <c r="B14" s="62">
        <v>5051</v>
      </c>
      <c r="C14" s="62">
        <v>4947</v>
      </c>
      <c r="D14" s="27">
        <f t="shared" si="0"/>
        <v>9998</v>
      </c>
      <c r="E14" s="15">
        <f t="shared" si="2"/>
        <v>5051</v>
      </c>
      <c r="F14" s="15">
        <f t="shared" si="3"/>
        <v>4947</v>
      </c>
      <c r="G14" s="27">
        <f t="shared" si="1"/>
        <v>9998</v>
      </c>
      <c r="J14" s="29"/>
      <c r="K14" s="30"/>
      <c r="L14" s="24"/>
      <c r="M14" s="30"/>
      <c r="N14" s="31"/>
      <c r="O14" s="32"/>
    </row>
    <row r="15" spans="1:15" ht="15.75">
      <c r="A15" s="26" t="s">
        <v>7</v>
      </c>
      <c r="B15" s="62">
        <v>5740</v>
      </c>
      <c r="C15" s="62">
        <v>5856</v>
      </c>
      <c r="D15" s="27">
        <f t="shared" si="0"/>
        <v>11596</v>
      </c>
      <c r="E15" s="15">
        <f t="shared" si="2"/>
        <v>5740</v>
      </c>
      <c r="F15" s="15">
        <f t="shared" si="3"/>
        <v>5856</v>
      </c>
      <c r="G15" s="27">
        <f t="shared" si="1"/>
        <v>11596</v>
      </c>
      <c r="J15" s="35"/>
      <c r="K15" s="30"/>
      <c r="L15" s="24"/>
      <c r="M15" s="30"/>
      <c r="N15" s="31"/>
      <c r="O15" s="32"/>
    </row>
    <row r="16" spans="1:15" ht="15.75">
      <c r="A16" s="26" t="s">
        <v>8</v>
      </c>
      <c r="B16" s="62">
        <v>6480</v>
      </c>
      <c r="C16" s="62">
        <v>6471</v>
      </c>
      <c r="D16" s="27">
        <f t="shared" si="0"/>
        <v>12951</v>
      </c>
      <c r="E16" s="15">
        <f t="shared" si="2"/>
        <v>6480</v>
      </c>
      <c r="F16" s="15">
        <f t="shared" si="3"/>
        <v>6471</v>
      </c>
      <c r="G16" s="27">
        <f t="shared" si="1"/>
        <v>12951</v>
      </c>
      <c r="J16" s="24"/>
      <c r="K16" s="30"/>
      <c r="L16" s="24"/>
      <c r="M16" s="30"/>
      <c r="N16" s="31"/>
      <c r="O16" s="32"/>
    </row>
    <row r="17" spans="1:15" ht="15.75">
      <c r="A17" s="26" t="s">
        <v>9</v>
      </c>
      <c r="B17" s="62">
        <v>6250</v>
      </c>
      <c r="C17" s="62">
        <v>6181</v>
      </c>
      <c r="D17" s="27">
        <f t="shared" si="0"/>
        <v>12431</v>
      </c>
      <c r="E17" s="15">
        <f t="shared" si="2"/>
        <v>6250</v>
      </c>
      <c r="F17" s="15">
        <f t="shared" si="3"/>
        <v>6181</v>
      </c>
      <c r="G17" s="27">
        <f t="shared" si="1"/>
        <v>12431</v>
      </c>
      <c r="J17" s="24"/>
      <c r="K17" s="30"/>
      <c r="L17" s="24"/>
      <c r="M17" s="30"/>
      <c r="N17" s="31"/>
      <c r="O17" s="32"/>
    </row>
    <row r="18" spans="1:15" ht="15.75">
      <c r="A18" s="26" t="s">
        <v>10</v>
      </c>
      <c r="B18" s="62">
        <v>5807</v>
      </c>
      <c r="C18" s="62">
        <v>6093</v>
      </c>
      <c r="D18" s="27">
        <f t="shared" si="0"/>
        <v>11900</v>
      </c>
      <c r="E18" s="15">
        <f t="shared" si="2"/>
        <v>5807</v>
      </c>
      <c r="F18" s="15">
        <f t="shared" si="3"/>
        <v>6093</v>
      </c>
      <c r="G18" s="27">
        <f t="shared" si="1"/>
        <v>11900</v>
      </c>
      <c r="J18" s="24"/>
      <c r="K18" s="30"/>
      <c r="L18" s="24"/>
      <c r="M18" s="30"/>
      <c r="N18" s="31"/>
      <c r="O18" s="32"/>
    </row>
    <row r="19" spans="1:15" ht="15.75">
      <c r="A19" s="26" t="s">
        <v>11</v>
      </c>
      <c r="B19" s="62">
        <v>5226</v>
      </c>
      <c r="C19" s="62">
        <v>5664</v>
      </c>
      <c r="D19" s="27">
        <f t="shared" si="0"/>
        <v>10890</v>
      </c>
      <c r="E19" s="15">
        <f t="shared" si="2"/>
        <v>5226</v>
      </c>
      <c r="F19" s="15">
        <f t="shared" si="3"/>
        <v>5664</v>
      </c>
      <c r="G19" s="27">
        <f t="shared" si="1"/>
        <v>10890</v>
      </c>
      <c r="J19" s="24"/>
      <c r="K19" s="30"/>
      <c r="L19" s="24"/>
      <c r="M19" s="30"/>
      <c r="N19" s="31"/>
      <c r="O19" s="32"/>
    </row>
    <row r="20" spans="1:15" ht="15.75">
      <c r="A20" s="26" t="s">
        <v>12</v>
      </c>
      <c r="B20" s="62">
        <v>4433</v>
      </c>
      <c r="C20" s="62">
        <v>4903</v>
      </c>
      <c r="D20" s="27">
        <f t="shared" si="0"/>
        <v>9336</v>
      </c>
      <c r="E20" s="15">
        <f t="shared" si="2"/>
        <v>4433</v>
      </c>
      <c r="F20" s="15">
        <f t="shared" si="3"/>
        <v>4903</v>
      </c>
      <c r="G20" s="27">
        <f t="shared" si="1"/>
        <v>9336</v>
      </c>
      <c r="J20" s="24"/>
      <c r="K20" s="30"/>
      <c r="L20" s="24"/>
      <c r="M20" s="30"/>
      <c r="N20" s="31"/>
      <c r="O20" s="32"/>
    </row>
    <row r="21" spans="1:15" ht="15.75">
      <c r="A21" s="26" t="s">
        <v>13</v>
      </c>
      <c r="B21" s="62">
        <v>3582</v>
      </c>
      <c r="C21" s="62">
        <v>3851</v>
      </c>
      <c r="D21" s="27">
        <f t="shared" si="0"/>
        <v>7433</v>
      </c>
      <c r="E21" s="15">
        <f t="shared" si="2"/>
        <v>3582</v>
      </c>
      <c r="F21" s="15">
        <f t="shared" si="3"/>
        <v>3851</v>
      </c>
      <c r="G21" s="27">
        <f t="shared" si="1"/>
        <v>7433</v>
      </c>
      <c r="J21" s="24"/>
      <c r="K21" s="30"/>
      <c r="L21" s="24"/>
      <c r="M21" s="30"/>
      <c r="N21" s="31"/>
      <c r="O21" s="32"/>
    </row>
    <row r="22" spans="1:15" ht="15.75">
      <c r="A22" s="26" t="s">
        <v>14</v>
      </c>
      <c r="B22" s="62">
        <v>3155</v>
      </c>
      <c r="C22" s="62">
        <v>3703</v>
      </c>
      <c r="D22" s="27">
        <f t="shared" si="0"/>
        <v>6858</v>
      </c>
      <c r="E22" s="14"/>
      <c r="F22" s="14"/>
      <c r="G22" s="27"/>
      <c r="J22" s="24"/>
      <c r="K22" s="25"/>
      <c r="L22" s="24"/>
      <c r="M22" s="30"/>
      <c r="N22" s="31"/>
      <c r="O22" s="32"/>
    </row>
    <row r="23" spans="1:15" ht="15.75">
      <c r="A23" s="26" t="s">
        <v>15</v>
      </c>
      <c r="B23" s="62">
        <v>2248</v>
      </c>
      <c r="C23" s="62">
        <v>2870</v>
      </c>
      <c r="D23" s="27">
        <f t="shared" si="0"/>
        <v>5118</v>
      </c>
      <c r="E23" s="14"/>
      <c r="F23" s="14"/>
      <c r="G23" s="27"/>
      <c r="J23" s="31"/>
      <c r="K23" s="32"/>
      <c r="L23" s="31"/>
      <c r="M23" s="32"/>
      <c r="N23" s="31"/>
      <c r="O23" s="32"/>
    </row>
    <row r="24" spans="1:7" ht="15.75">
      <c r="A24" s="26" t="s">
        <v>16</v>
      </c>
      <c r="B24" s="62">
        <v>1756</v>
      </c>
      <c r="C24" s="62">
        <v>2455</v>
      </c>
      <c r="D24" s="27">
        <f t="shared" si="0"/>
        <v>4211</v>
      </c>
      <c r="E24" s="14"/>
      <c r="F24" s="14"/>
      <c r="G24" s="27"/>
    </row>
    <row r="25" spans="1:7" ht="15.75">
      <c r="A25" s="26" t="s">
        <v>17</v>
      </c>
      <c r="B25" s="62">
        <v>1209</v>
      </c>
      <c r="C25" s="62">
        <v>2142</v>
      </c>
      <c r="D25" s="27">
        <f t="shared" si="0"/>
        <v>3351</v>
      </c>
      <c r="E25" s="14"/>
      <c r="F25" s="14"/>
      <c r="G25" s="27"/>
    </row>
    <row r="26" spans="1:7" ht="15" customHeight="1">
      <c r="A26" s="26" t="s">
        <v>18</v>
      </c>
      <c r="B26" s="62">
        <v>790</v>
      </c>
      <c r="C26" s="62">
        <v>1994</v>
      </c>
      <c r="D26" s="27">
        <f t="shared" si="0"/>
        <v>2784</v>
      </c>
      <c r="E26" s="14"/>
      <c r="F26" s="14"/>
      <c r="G26" s="27"/>
    </row>
    <row r="27" spans="1:7" ht="15.75">
      <c r="A27" s="26" t="s">
        <v>19</v>
      </c>
      <c r="B27" s="27">
        <f>SUM(B9:B26)</f>
        <v>73174</v>
      </c>
      <c r="C27" s="27">
        <f>SUM(C9:C26)</f>
        <v>77343</v>
      </c>
      <c r="D27" s="27">
        <f t="shared" si="0"/>
        <v>150517</v>
      </c>
      <c r="E27" s="27">
        <f>SUM(E9:E26)</f>
        <v>50362</v>
      </c>
      <c r="F27" s="27">
        <f>SUM(F9:F26)</f>
        <v>51353</v>
      </c>
      <c r="G27" s="46">
        <f>SUM(G9:G26)</f>
        <v>101715</v>
      </c>
    </row>
    <row r="30" ht="15.75">
      <c r="A30" s="65"/>
    </row>
    <row r="32" spans="1:4" ht="15.75">
      <c r="A32" s="28"/>
      <c r="B32" s="37"/>
      <c r="C32" s="37"/>
      <c r="D32" s="38"/>
    </row>
    <row r="33" ht="15" customHeight="1"/>
    <row r="37" ht="15.75">
      <c r="A37" s="36"/>
    </row>
  </sheetData>
  <sheetProtection/>
  <mergeCells count="6">
    <mergeCell ref="A3:I4"/>
    <mergeCell ref="J5:K5"/>
    <mergeCell ref="L5:M5"/>
    <mergeCell ref="N5:O5"/>
    <mergeCell ref="B7:D7"/>
    <mergeCell ref="E7:G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8.00390625" style="4" bestFit="1" customWidth="1"/>
    <col min="2" max="7" width="11.421875" style="4" customWidth="1"/>
    <col min="8" max="8" width="18.00390625" style="53" customWidth="1"/>
    <col min="9" max="9" width="11.421875" style="53" customWidth="1"/>
    <col min="10" max="16384" width="11.421875" style="4" customWidth="1"/>
  </cols>
  <sheetData>
    <row r="1" ht="15.75">
      <c r="A1" s="45" t="s">
        <v>44</v>
      </c>
    </row>
    <row r="2" spans="1:7" ht="15.75">
      <c r="A2" s="45"/>
      <c r="B2" s="47"/>
      <c r="C2" s="47"/>
      <c r="D2" s="47"/>
      <c r="E2" s="47"/>
      <c r="F2" s="47"/>
      <c r="G2" s="47"/>
    </row>
    <row r="3" spans="1:9" ht="14.25">
      <c r="A3" s="67" t="s">
        <v>49</v>
      </c>
      <c r="B3" s="67"/>
      <c r="C3" s="67"/>
      <c r="D3" s="67"/>
      <c r="E3" s="67"/>
      <c r="F3" s="67"/>
      <c r="G3" s="67"/>
      <c r="H3" s="67"/>
      <c r="I3" s="67"/>
    </row>
    <row r="4" spans="1:9" ht="14.25">
      <c r="A4" s="67"/>
      <c r="B4" s="67"/>
      <c r="C4" s="67"/>
      <c r="D4" s="67"/>
      <c r="E4" s="67"/>
      <c r="F4" s="67"/>
      <c r="G4" s="67"/>
      <c r="H4" s="67"/>
      <c r="I4" s="67"/>
    </row>
    <row r="5" spans="1:7" ht="15.75">
      <c r="A5" s="45"/>
      <c r="B5" s="47"/>
      <c r="C5" s="47"/>
      <c r="D5" s="47"/>
      <c r="E5" s="47"/>
      <c r="F5" s="47"/>
      <c r="G5" s="47"/>
    </row>
    <row r="8" spans="2:7" ht="15.75">
      <c r="B8" s="71" t="s">
        <v>48</v>
      </c>
      <c r="C8" s="72"/>
      <c r="D8" s="73"/>
      <c r="E8" s="71" t="s">
        <v>23</v>
      </c>
      <c r="F8" s="72"/>
      <c r="G8" s="73"/>
    </row>
    <row r="9" spans="1:7" ht="15.75">
      <c r="A9" s="1" t="s">
        <v>0</v>
      </c>
      <c r="B9" s="5" t="s">
        <v>20</v>
      </c>
      <c r="C9" s="5" t="s">
        <v>21</v>
      </c>
      <c r="D9" s="5" t="s">
        <v>19</v>
      </c>
      <c r="E9" s="5" t="s">
        <v>20</v>
      </c>
      <c r="F9" s="5" t="s">
        <v>22</v>
      </c>
      <c r="G9" s="5" t="s">
        <v>19</v>
      </c>
    </row>
    <row r="10" spans="1:7" ht="15.75">
      <c r="A10" s="2" t="s">
        <v>1</v>
      </c>
      <c r="B10" s="63">
        <v>16975</v>
      </c>
      <c r="C10" s="63">
        <v>15994</v>
      </c>
      <c r="D10" s="7">
        <f>B10+C10</f>
        <v>32969</v>
      </c>
      <c r="E10" s="6"/>
      <c r="F10" s="6"/>
      <c r="G10" s="8"/>
    </row>
    <row r="11" spans="1:7" ht="15.75">
      <c r="A11" s="3" t="s">
        <v>2</v>
      </c>
      <c r="B11" s="63">
        <v>17965</v>
      </c>
      <c r="C11" s="63">
        <v>17184</v>
      </c>
      <c r="D11" s="7">
        <f aca="true" t="shared" si="0" ref="D11:D28">B11+C11</f>
        <v>35149</v>
      </c>
      <c r="E11" s="6"/>
      <c r="F11" s="6"/>
      <c r="G11" s="8"/>
    </row>
    <row r="12" spans="1:7" ht="15.75">
      <c r="A12" s="3" t="s">
        <v>3</v>
      </c>
      <c r="B12" s="63">
        <v>21415</v>
      </c>
      <c r="C12" s="63">
        <v>20686</v>
      </c>
      <c r="D12" s="7">
        <f t="shared" si="0"/>
        <v>42101</v>
      </c>
      <c r="E12" s="6"/>
      <c r="F12" s="6"/>
      <c r="G12" s="8"/>
    </row>
    <row r="13" spans="1:7" ht="15.75">
      <c r="A13" s="2" t="s">
        <v>4</v>
      </c>
      <c r="B13" s="63">
        <v>15385</v>
      </c>
      <c r="C13" s="63">
        <v>14477</v>
      </c>
      <c r="D13" s="46">
        <f t="shared" si="0"/>
        <v>29862</v>
      </c>
      <c r="E13" s="15">
        <f>B13</f>
        <v>15385</v>
      </c>
      <c r="F13" s="15">
        <f>C13</f>
        <v>14477</v>
      </c>
      <c r="G13" s="46">
        <f aca="true" t="shared" si="1" ref="G13:G22">E13+F13</f>
        <v>29862</v>
      </c>
    </row>
    <row r="14" spans="1:7" ht="15.75">
      <c r="A14" s="2" t="s">
        <v>5</v>
      </c>
      <c r="B14" s="63">
        <v>22106</v>
      </c>
      <c r="C14" s="63">
        <v>21090</v>
      </c>
      <c r="D14" s="7">
        <f t="shared" si="0"/>
        <v>43196</v>
      </c>
      <c r="E14" s="15">
        <f aca="true" t="shared" si="2" ref="E14:E22">B14</f>
        <v>22106</v>
      </c>
      <c r="F14" s="15">
        <f aca="true" t="shared" si="3" ref="F14:F22">C14</f>
        <v>21090</v>
      </c>
      <c r="G14" s="46">
        <f t="shared" si="1"/>
        <v>43196</v>
      </c>
    </row>
    <row r="15" spans="1:7" ht="15.75">
      <c r="A15" s="2" t="s">
        <v>6</v>
      </c>
      <c r="B15" s="63">
        <v>23228</v>
      </c>
      <c r="C15" s="63">
        <v>21545</v>
      </c>
      <c r="D15" s="7">
        <f t="shared" si="0"/>
        <v>44773</v>
      </c>
      <c r="E15" s="15">
        <f t="shared" si="2"/>
        <v>23228</v>
      </c>
      <c r="F15" s="15">
        <f t="shared" si="3"/>
        <v>21545</v>
      </c>
      <c r="G15" s="46">
        <f t="shared" si="1"/>
        <v>44773</v>
      </c>
    </row>
    <row r="16" spans="1:7" ht="15.75">
      <c r="A16" s="2" t="s">
        <v>7</v>
      </c>
      <c r="B16" s="63">
        <v>24811</v>
      </c>
      <c r="C16" s="63">
        <v>23852</v>
      </c>
      <c r="D16" s="7">
        <f t="shared" si="0"/>
        <v>48663</v>
      </c>
      <c r="E16" s="15">
        <f t="shared" si="2"/>
        <v>24811</v>
      </c>
      <c r="F16" s="15">
        <f t="shared" si="3"/>
        <v>23852</v>
      </c>
      <c r="G16" s="46">
        <f t="shared" si="1"/>
        <v>48663</v>
      </c>
    </row>
    <row r="17" spans="1:7" ht="15.75">
      <c r="A17" s="2" t="s">
        <v>8</v>
      </c>
      <c r="B17" s="63">
        <v>26573</v>
      </c>
      <c r="C17" s="63">
        <v>25725</v>
      </c>
      <c r="D17" s="7">
        <f t="shared" si="0"/>
        <v>52298</v>
      </c>
      <c r="E17" s="15">
        <f t="shared" si="2"/>
        <v>26573</v>
      </c>
      <c r="F17" s="15">
        <f t="shared" si="3"/>
        <v>25725</v>
      </c>
      <c r="G17" s="46">
        <f t="shared" si="1"/>
        <v>52298</v>
      </c>
    </row>
    <row r="18" spans="1:7" ht="15.75">
      <c r="A18" s="2" t="s">
        <v>9</v>
      </c>
      <c r="B18" s="63">
        <v>27122</v>
      </c>
      <c r="C18" s="63">
        <v>26165</v>
      </c>
      <c r="D18" s="7">
        <f t="shared" si="0"/>
        <v>53287</v>
      </c>
      <c r="E18" s="15">
        <f t="shared" si="2"/>
        <v>27122</v>
      </c>
      <c r="F18" s="15">
        <f t="shared" si="3"/>
        <v>26165</v>
      </c>
      <c r="G18" s="46">
        <f t="shared" si="1"/>
        <v>53287</v>
      </c>
    </row>
    <row r="19" spans="1:7" ht="15.75">
      <c r="A19" s="2" t="s">
        <v>10</v>
      </c>
      <c r="B19" s="63">
        <v>27786</v>
      </c>
      <c r="C19" s="63">
        <v>27259</v>
      </c>
      <c r="D19" s="7">
        <f t="shared" si="0"/>
        <v>55045</v>
      </c>
      <c r="E19" s="15">
        <f t="shared" si="2"/>
        <v>27786</v>
      </c>
      <c r="F19" s="15">
        <f t="shared" si="3"/>
        <v>27259</v>
      </c>
      <c r="G19" s="46">
        <f t="shared" si="1"/>
        <v>55045</v>
      </c>
    </row>
    <row r="20" spans="1:7" ht="15.75">
      <c r="A20" s="2" t="s">
        <v>11</v>
      </c>
      <c r="B20" s="63">
        <v>26348</v>
      </c>
      <c r="C20" s="63">
        <v>25083</v>
      </c>
      <c r="D20" s="7">
        <f t="shared" si="0"/>
        <v>51431</v>
      </c>
      <c r="E20" s="15">
        <f t="shared" si="2"/>
        <v>26348</v>
      </c>
      <c r="F20" s="15">
        <f t="shared" si="3"/>
        <v>25083</v>
      </c>
      <c r="G20" s="46">
        <f t="shared" si="1"/>
        <v>51431</v>
      </c>
    </row>
    <row r="21" spans="1:7" ht="15.75">
      <c r="A21" s="2" t="s">
        <v>12</v>
      </c>
      <c r="B21" s="63">
        <v>21055</v>
      </c>
      <c r="C21" s="63">
        <v>19889</v>
      </c>
      <c r="D21" s="7">
        <f t="shared" si="0"/>
        <v>40944</v>
      </c>
      <c r="E21" s="15">
        <f t="shared" si="2"/>
        <v>21055</v>
      </c>
      <c r="F21" s="15">
        <f t="shared" si="3"/>
        <v>19889</v>
      </c>
      <c r="G21" s="46">
        <f t="shared" si="1"/>
        <v>40944</v>
      </c>
    </row>
    <row r="22" spans="1:7" ht="15.75">
      <c r="A22" s="2" t="s">
        <v>13</v>
      </c>
      <c r="B22" s="63">
        <v>17414</v>
      </c>
      <c r="C22" s="63">
        <v>17030</v>
      </c>
      <c r="D22" s="7">
        <f t="shared" si="0"/>
        <v>34444</v>
      </c>
      <c r="E22" s="15">
        <f t="shared" si="2"/>
        <v>17414</v>
      </c>
      <c r="F22" s="15">
        <f t="shared" si="3"/>
        <v>17030</v>
      </c>
      <c r="G22" s="46">
        <f t="shared" si="1"/>
        <v>34444</v>
      </c>
    </row>
    <row r="23" spans="1:7" ht="15.75">
      <c r="A23" s="2" t="s">
        <v>14</v>
      </c>
      <c r="B23" s="63">
        <v>15995</v>
      </c>
      <c r="C23" s="63">
        <v>16971</v>
      </c>
      <c r="D23" s="7">
        <f t="shared" si="0"/>
        <v>32966</v>
      </c>
      <c r="E23" s="6"/>
      <c r="F23" s="6"/>
      <c r="G23" s="8"/>
    </row>
    <row r="24" spans="1:7" ht="15.75">
      <c r="A24" s="2" t="s">
        <v>15</v>
      </c>
      <c r="B24" s="63">
        <v>11915</v>
      </c>
      <c r="C24" s="63">
        <v>14438</v>
      </c>
      <c r="D24" s="7">
        <f t="shared" si="0"/>
        <v>26353</v>
      </c>
      <c r="E24" s="6"/>
      <c r="F24" s="6"/>
      <c r="G24" s="8"/>
    </row>
    <row r="25" spans="1:7" ht="15.75">
      <c r="A25" s="2" t="s">
        <v>16</v>
      </c>
      <c r="B25" s="63">
        <v>11447</v>
      </c>
      <c r="C25" s="63">
        <v>15077</v>
      </c>
      <c r="D25" s="7">
        <f t="shared" si="0"/>
        <v>26524</v>
      </c>
      <c r="E25" s="6"/>
      <c r="F25" s="6"/>
      <c r="G25" s="8"/>
    </row>
    <row r="26" spans="1:7" ht="15.75">
      <c r="A26" s="2" t="s">
        <v>17</v>
      </c>
      <c r="B26" s="63">
        <v>10335</v>
      </c>
      <c r="C26" s="63">
        <v>15733</v>
      </c>
      <c r="D26" s="7">
        <f t="shared" si="0"/>
        <v>26068</v>
      </c>
      <c r="E26" s="6"/>
      <c r="F26" s="6"/>
      <c r="G26" s="8"/>
    </row>
    <row r="27" spans="1:7" ht="15.75">
      <c r="A27" s="2" t="s">
        <v>18</v>
      </c>
      <c r="B27" s="63">
        <v>4779</v>
      </c>
      <c r="C27" s="63">
        <v>10077</v>
      </c>
      <c r="D27" s="7">
        <f t="shared" si="0"/>
        <v>14856</v>
      </c>
      <c r="E27" s="6"/>
      <c r="F27" s="6"/>
      <c r="G27" s="8"/>
    </row>
    <row r="28" spans="1:7" ht="15.75">
      <c r="A28" s="2" t="s">
        <v>19</v>
      </c>
      <c r="B28" s="7">
        <f>SUM(B10:B27)</f>
        <v>342654</v>
      </c>
      <c r="C28" s="7">
        <f>SUM(C10:C27)</f>
        <v>348275</v>
      </c>
      <c r="D28" s="7">
        <f t="shared" si="0"/>
        <v>690929</v>
      </c>
      <c r="E28" s="7">
        <f>SUM(E10:E27)</f>
        <v>231828</v>
      </c>
      <c r="F28" s="7">
        <f>SUM(F10:F27)</f>
        <v>222115</v>
      </c>
      <c r="G28" s="7">
        <f>SUM(G13:G27)</f>
        <v>453943</v>
      </c>
    </row>
    <row r="32" ht="14.25">
      <c r="A32" s="65"/>
    </row>
    <row r="35" spans="1:4" ht="15.75">
      <c r="A35" s="45"/>
      <c r="B35" s="45"/>
      <c r="C35" s="45"/>
      <c r="D35" s="45"/>
    </row>
    <row r="36" spans="1:4" ht="15">
      <c r="A36" s="44"/>
      <c r="B36" s="44"/>
      <c r="C36" s="44"/>
      <c r="D36" s="44"/>
    </row>
    <row r="37" spans="1:4" ht="15.75" customHeight="1">
      <c r="A37" s="59"/>
      <c r="B37" s="59"/>
      <c r="C37" s="59"/>
      <c r="D37" s="59"/>
    </row>
    <row r="38" spans="1:4" ht="15.75" customHeight="1">
      <c r="A38" s="59"/>
      <c r="B38" s="59"/>
      <c r="C38" s="59"/>
      <c r="D38" s="59"/>
    </row>
    <row r="39" spans="1:4" ht="15.75" customHeight="1">
      <c r="A39" s="59"/>
      <c r="B39" s="59"/>
      <c r="C39" s="59"/>
      <c r="D39" s="59"/>
    </row>
    <row r="40" spans="1:4" ht="15.75" customHeight="1">
      <c r="A40" s="59"/>
      <c r="B40" s="59"/>
      <c r="C40" s="59"/>
      <c r="D40" s="59"/>
    </row>
    <row r="41" spans="1:4" ht="15.75" customHeight="1">
      <c r="A41" s="59"/>
      <c r="B41" s="59"/>
      <c r="C41" s="59"/>
      <c r="D41" s="59"/>
    </row>
    <row r="42" spans="1:4" ht="15.75" customHeight="1">
      <c r="A42" s="59"/>
      <c r="B42" s="59"/>
      <c r="C42" s="59"/>
      <c r="D42" s="59"/>
    </row>
    <row r="43" spans="1:4" ht="15.75" customHeight="1">
      <c r="A43" s="59"/>
      <c r="B43" s="59"/>
      <c r="C43" s="59"/>
      <c r="D43" s="59"/>
    </row>
    <row r="44" spans="1:4" ht="15">
      <c r="A44" s="44"/>
      <c r="B44" s="42"/>
      <c r="C44" s="42"/>
      <c r="D44" s="42"/>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7.7109375" style="11" customWidth="1"/>
    <col min="2" max="7" width="11.421875" style="11" customWidth="1"/>
    <col min="8" max="8" width="20.57421875" style="54" customWidth="1"/>
    <col min="9" max="9" width="11.421875" style="54" customWidth="1"/>
    <col min="10" max="16384" width="11.421875" style="11" customWidth="1"/>
  </cols>
  <sheetData>
    <row r="1" ht="15" customHeight="1">
      <c r="A1" s="45" t="s">
        <v>44</v>
      </c>
    </row>
    <row r="2" spans="1:9" s="47" customFormat="1" ht="15" customHeight="1">
      <c r="A2" s="9"/>
      <c r="H2" s="54"/>
      <c r="I2" s="54"/>
    </row>
    <row r="3" spans="1:9" s="47" customFormat="1" ht="15" customHeight="1">
      <c r="A3" s="67" t="s">
        <v>51</v>
      </c>
      <c r="B3" s="67"/>
      <c r="C3" s="67"/>
      <c r="D3" s="67"/>
      <c r="E3" s="67"/>
      <c r="F3" s="67"/>
      <c r="G3" s="67"/>
      <c r="H3" s="67"/>
      <c r="I3" s="67"/>
    </row>
    <row r="4" spans="1:9" s="47" customFormat="1" ht="15" customHeight="1">
      <c r="A4" s="67"/>
      <c r="B4" s="67"/>
      <c r="C4" s="67"/>
      <c r="D4" s="67"/>
      <c r="E4" s="67"/>
      <c r="F4" s="67"/>
      <c r="G4" s="67"/>
      <c r="H4" s="67"/>
      <c r="I4" s="67"/>
    </row>
    <row r="5" spans="1:9" s="47" customFormat="1" ht="15" customHeight="1">
      <c r="A5" s="9"/>
      <c r="H5" s="54"/>
      <c r="I5" s="54"/>
    </row>
    <row r="7" spans="2:7" ht="15" customHeight="1">
      <c r="B7" s="74" t="s">
        <v>50</v>
      </c>
      <c r="C7" s="75"/>
      <c r="D7" s="76"/>
      <c r="E7" s="74" t="s">
        <v>23</v>
      </c>
      <c r="F7" s="75"/>
      <c r="G7" s="76"/>
    </row>
    <row r="8" spans="1:7" ht="15" customHeight="1">
      <c r="A8" s="10" t="s">
        <v>0</v>
      </c>
      <c r="B8" s="10" t="s">
        <v>20</v>
      </c>
      <c r="C8" s="10" t="s">
        <v>21</v>
      </c>
      <c r="D8" s="10" t="s">
        <v>19</v>
      </c>
      <c r="E8" s="10" t="s">
        <v>20</v>
      </c>
      <c r="F8" s="10" t="s">
        <v>21</v>
      </c>
      <c r="G8" s="10" t="s">
        <v>19</v>
      </c>
    </row>
    <row r="9" spans="1:7" ht="15.75">
      <c r="A9" s="12" t="s">
        <v>1</v>
      </c>
      <c r="B9" s="64">
        <v>8026</v>
      </c>
      <c r="C9" s="64">
        <v>7445</v>
      </c>
      <c r="D9" s="16">
        <f>B9+C9</f>
        <v>15471</v>
      </c>
      <c r="E9" s="15"/>
      <c r="F9" s="14"/>
      <c r="G9" s="16"/>
    </row>
    <row r="10" spans="1:7" ht="15.75">
      <c r="A10" s="13" t="s">
        <v>2</v>
      </c>
      <c r="B10" s="64">
        <v>9364</v>
      </c>
      <c r="C10" s="64">
        <v>8895</v>
      </c>
      <c r="D10" s="16">
        <f aca="true" t="shared" si="0" ref="D10:D27">B10+C10</f>
        <v>18259</v>
      </c>
      <c r="E10" s="14"/>
      <c r="F10" s="14"/>
      <c r="G10" s="16"/>
    </row>
    <row r="11" spans="1:7" ht="15.75">
      <c r="A11" s="13" t="s">
        <v>3</v>
      </c>
      <c r="B11" s="64">
        <v>11657</v>
      </c>
      <c r="C11" s="64">
        <v>11011</v>
      </c>
      <c r="D11" s="16">
        <f t="shared" si="0"/>
        <v>22668</v>
      </c>
      <c r="E11" s="14"/>
      <c r="F11" s="14"/>
      <c r="G11" s="16"/>
    </row>
    <row r="12" spans="1:7" ht="15.75">
      <c r="A12" s="12" t="s">
        <v>4</v>
      </c>
      <c r="B12" s="64">
        <v>8075</v>
      </c>
      <c r="C12" s="64">
        <v>7538</v>
      </c>
      <c r="D12" s="16">
        <f t="shared" si="0"/>
        <v>15613</v>
      </c>
      <c r="E12" s="15">
        <f>B12</f>
        <v>8075</v>
      </c>
      <c r="F12" s="15">
        <f>C12</f>
        <v>7538</v>
      </c>
      <c r="G12" s="46">
        <f aca="true" t="shared" si="1" ref="G12:G21">E12+F12</f>
        <v>15613</v>
      </c>
    </row>
    <row r="13" spans="1:7" ht="15.75">
      <c r="A13" s="12" t="s">
        <v>5</v>
      </c>
      <c r="B13" s="64">
        <v>11734</v>
      </c>
      <c r="C13" s="64">
        <v>11179</v>
      </c>
      <c r="D13" s="16">
        <f t="shared" si="0"/>
        <v>22913</v>
      </c>
      <c r="E13" s="15">
        <f aca="true" t="shared" si="2" ref="E13:E21">B13</f>
        <v>11734</v>
      </c>
      <c r="F13" s="15">
        <f aca="true" t="shared" si="3" ref="F13:F21">C13</f>
        <v>11179</v>
      </c>
      <c r="G13" s="46">
        <f t="shared" si="1"/>
        <v>22913</v>
      </c>
    </row>
    <row r="14" spans="1:7" ht="15.75">
      <c r="A14" s="12" t="s">
        <v>6</v>
      </c>
      <c r="B14" s="64">
        <v>12637</v>
      </c>
      <c r="C14" s="64">
        <v>11673</v>
      </c>
      <c r="D14" s="16">
        <f t="shared" si="0"/>
        <v>24310</v>
      </c>
      <c r="E14" s="15">
        <f t="shared" si="2"/>
        <v>12637</v>
      </c>
      <c r="F14" s="15">
        <f t="shared" si="3"/>
        <v>11673</v>
      </c>
      <c r="G14" s="46">
        <f t="shared" si="1"/>
        <v>24310</v>
      </c>
    </row>
    <row r="15" spans="1:7" ht="15.75">
      <c r="A15" s="12" t="s">
        <v>7</v>
      </c>
      <c r="B15" s="64">
        <v>13933</v>
      </c>
      <c r="C15" s="64">
        <v>12827</v>
      </c>
      <c r="D15" s="16">
        <f t="shared" si="0"/>
        <v>26760</v>
      </c>
      <c r="E15" s="15">
        <f t="shared" si="2"/>
        <v>13933</v>
      </c>
      <c r="F15" s="15">
        <f t="shared" si="3"/>
        <v>12827</v>
      </c>
      <c r="G15" s="46">
        <f t="shared" si="1"/>
        <v>26760</v>
      </c>
    </row>
    <row r="16" spans="1:7" ht="15.75">
      <c r="A16" s="12" t="s">
        <v>8</v>
      </c>
      <c r="B16" s="64">
        <v>14606</v>
      </c>
      <c r="C16" s="64">
        <v>13949</v>
      </c>
      <c r="D16" s="16">
        <f t="shared" si="0"/>
        <v>28555</v>
      </c>
      <c r="E16" s="15">
        <f t="shared" si="2"/>
        <v>14606</v>
      </c>
      <c r="F16" s="15">
        <f t="shared" si="3"/>
        <v>13949</v>
      </c>
      <c r="G16" s="46">
        <f t="shared" si="1"/>
        <v>28555</v>
      </c>
    </row>
    <row r="17" spans="1:7" ht="15.75">
      <c r="A17" s="12" t="s">
        <v>9</v>
      </c>
      <c r="B17" s="64">
        <v>15327</v>
      </c>
      <c r="C17" s="64">
        <v>14787</v>
      </c>
      <c r="D17" s="16">
        <f t="shared" si="0"/>
        <v>30114</v>
      </c>
      <c r="E17" s="15">
        <f t="shared" si="2"/>
        <v>15327</v>
      </c>
      <c r="F17" s="15">
        <f t="shared" si="3"/>
        <v>14787</v>
      </c>
      <c r="G17" s="46">
        <f t="shared" si="1"/>
        <v>30114</v>
      </c>
    </row>
    <row r="18" spans="1:7" ht="15.75">
      <c r="A18" s="12" t="s">
        <v>10</v>
      </c>
      <c r="B18" s="64">
        <v>16772</v>
      </c>
      <c r="C18" s="64">
        <v>16286</v>
      </c>
      <c r="D18" s="16">
        <f t="shared" si="0"/>
        <v>33058</v>
      </c>
      <c r="E18" s="15">
        <f t="shared" si="2"/>
        <v>16772</v>
      </c>
      <c r="F18" s="15">
        <f t="shared" si="3"/>
        <v>16286</v>
      </c>
      <c r="G18" s="46">
        <f t="shared" si="1"/>
        <v>33058</v>
      </c>
    </row>
    <row r="19" spans="1:7" ht="15.75">
      <c r="A19" s="12" t="s">
        <v>11</v>
      </c>
      <c r="B19" s="64">
        <v>17046</v>
      </c>
      <c r="C19" s="64">
        <v>15796</v>
      </c>
      <c r="D19" s="16">
        <f t="shared" si="0"/>
        <v>32842</v>
      </c>
      <c r="E19" s="15">
        <f t="shared" si="2"/>
        <v>17046</v>
      </c>
      <c r="F19" s="15">
        <f t="shared" si="3"/>
        <v>15796</v>
      </c>
      <c r="G19" s="46">
        <f t="shared" si="1"/>
        <v>32842</v>
      </c>
    </row>
    <row r="20" spans="1:7" ht="15.75">
      <c r="A20" s="12" t="s">
        <v>12</v>
      </c>
      <c r="B20" s="64">
        <v>14100</v>
      </c>
      <c r="C20" s="64">
        <v>12976</v>
      </c>
      <c r="D20" s="16">
        <f t="shared" si="0"/>
        <v>27076</v>
      </c>
      <c r="E20" s="15">
        <f t="shared" si="2"/>
        <v>14100</v>
      </c>
      <c r="F20" s="15">
        <f t="shared" si="3"/>
        <v>12976</v>
      </c>
      <c r="G20" s="46">
        <f t="shared" si="1"/>
        <v>27076</v>
      </c>
    </row>
    <row r="21" spans="1:7" ht="15.75">
      <c r="A21" s="12" t="s">
        <v>13</v>
      </c>
      <c r="B21" s="64">
        <v>11411</v>
      </c>
      <c r="C21" s="64">
        <v>10827</v>
      </c>
      <c r="D21" s="16">
        <f t="shared" si="0"/>
        <v>22238</v>
      </c>
      <c r="E21" s="15">
        <f t="shared" si="2"/>
        <v>11411</v>
      </c>
      <c r="F21" s="15">
        <f t="shared" si="3"/>
        <v>10827</v>
      </c>
      <c r="G21" s="46">
        <f t="shared" si="1"/>
        <v>22238</v>
      </c>
    </row>
    <row r="22" spans="1:7" ht="15.75">
      <c r="A22" s="12" t="s">
        <v>14</v>
      </c>
      <c r="B22" s="64">
        <v>9881</v>
      </c>
      <c r="C22" s="64">
        <v>10600</v>
      </c>
      <c r="D22" s="16">
        <f t="shared" si="0"/>
        <v>20481</v>
      </c>
      <c r="E22" s="14"/>
      <c r="F22" s="14"/>
      <c r="G22" s="16"/>
    </row>
    <row r="23" spans="1:7" ht="15.75">
      <c r="A23" s="12" t="s">
        <v>15</v>
      </c>
      <c r="B23" s="64">
        <v>8381</v>
      </c>
      <c r="C23" s="64">
        <v>9667</v>
      </c>
      <c r="D23" s="16">
        <f t="shared" si="0"/>
        <v>18048</v>
      </c>
      <c r="E23" s="14"/>
      <c r="F23" s="14"/>
      <c r="G23" s="16"/>
    </row>
    <row r="24" spans="1:7" ht="15.75">
      <c r="A24" s="12" t="s">
        <v>16</v>
      </c>
      <c r="B24" s="64">
        <v>8042</v>
      </c>
      <c r="C24" s="64">
        <v>10532</v>
      </c>
      <c r="D24" s="16">
        <f t="shared" si="0"/>
        <v>18574</v>
      </c>
      <c r="E24" s="14"/>
      <c r="F24" s="14"/>
      <c r="G24" s="16"/>
    </row>
    <row r="25" spans="1:7" ht="15.75">
      <c r="A25" s="12" t="s">
        <v>17</v>
      </c>
      <c r="B25" s="64">
        <v>7876</v>
      </c>
      <c r="C25" s="64">
        <v>11653</v>
      </c>
      <c r="D25" s="16">
        <f t="shared" si="0"/>
        <v>19529</v>
      </c>
      <c r="E25" s="14"/>
      <c r="F25" s="14"/>
      <c r="G25" s="16"/>
    </row>
    <row r="26" spans="1:7" ht="15.75">
      <c r="A26" s="12" t="s">
        <v>18</v>
      </c>
      <c r="B26" s="64">
        <v>4094</v>
      </c>
      <c r="C26" s="64">
        <v>8100</v>
      </c>
      <c r="D26" s="16">
        <f t="shared" si="0"/>
        <v>12194</v>
      </c>
      <c r="E26" s="14"/>
      <c r="F26" s="14"/>
      <c r="G26" s="16"/>
    </row>
    <row r="27" spans="1:7" ht="15.75">
      <c r="A27" s="12" t="s">
        <v>19</v>
      </c>
      <c r="B27" s="16">
        <f>SUM(B9:B26)</f>
        <v>202962</v>
      </c>
      <c r="C27" s="16">
        <f>SUM(C9:C26)</f>
        <v>205741</v>
      </c>
      <c r="D27" s="16">
        <f t="shared" si="0"/>
        <v>408703</v>
      </c>
      <c r="E27" s="16">
        <f>SUM(E12:E26)</f>
        <v>135641</v>
      </c>
      <c r="F27" s="46">
        <f>SUM(F12:F26)</f>
        <v>127838</v>
      </c>
      <c r="G27" s="46">
        <f>SUM(G12:G26)</f>
        <v>263479</v>
      </c>
    </row>
    <row r="31" ht="15.75">
      <c r="A31" s="65"/>
    </row>
    <row r="33" spans="1:4" ht="15.75">
      <c r="A33" s="28"/>
      <c r="B33" s="28"/>
      <c r="C33" s="28"/>
      <c r="D33" s="28"/>
    </row>
    <row r="34" spans="1:4" ht="15" customHeight="1">
      <c r="A34" s="60"/>
      <c r="B34" s="60"/>
      <c r="C34" s="60"/>
      <c r="D34" s="60"/>
    </row>
    <row r="35" spans="1:4" ht="15.75">
      <c r="A35" s="59"/>
      <c r="B35" s="59"/>
      <c r="C35" s="59"/>
      <c r="D35" s="59"/>
    </row>
    <row r="36" spans="1:4" ht="15.75">
      <c r="A36" s="59"/>
      <c r="B36" s="59"/>
      <c r="C36" s="59"/>
      <c r="D36" s="59"/>
    </row>
    <row r="37" spans="1:4" ht="15.75">
      <c r="A37" s="59"/>
      <c r="B37" s="59"/>
      <c r="C37" s="59"/>
      <c r="D37" s="59"/>
    </row>
    <row r="38" spans="1:4" ht="15.75">
      <c r="A38" s="59"/>
      <c r="B38" s="59"/>
      <c r="C38" s="59"/>
      <c r="D38" s="59"/>
    </row>
    <row r="39" spans="1:4" ht="15.75">
      <c r="A39" s="59"/>
      <c r="B39" s="59"/>
      <c r="C39" s="59"/>
      <c r="D39" s="59"/>
    </row>
    <row r="40" spans="1:4" ht="15.75">
      <c r="A40" s="59"/>
      <c r="B40" s="59"/>
      <c r="C40" s="59"/>
      <c r="D40" s="59"/>
    </row>
    <row r="41" spans="1:4" ht="15.75">
      <c r="A41" s="59"/>
      <c r="B41" s="59"/>
      <c r="C41" s="59"/>
      <c r="D41" s="59"/>
    </row>
    <row r="42" spans="1:4" ht="15.75">
      <c r="A42" s="61"/>
      <c r="B42" s="61"/>
      <c r="C42" s="61"/>
      <c r="D42" s="61"/>
    </row>
    <row r="43" spans="1:4" ht="15.75">
      <c r="A43" s="61"/>
      <c r="B43" s="61"/>
      <c r="C43" s="61"/>
      <c r="D43" s="61"/>
    </row>
    <row r="44" spans="1:4" ht="15.75">
      <c r="A44" s="61"/>
      <c r="B44" s="61"/>
      <c r="C44" s="61"/>
      <c r="D44" s="61"/>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11.421875" defaultRowHeight="15"/>
  <cols>
    <col min="1" max="1" width="18.00390625" style="17" customWidth="1"/>
    <col min="2" max="4" width="12.7109375" style="17" bestFit="1" customWidth="1"/>
    <col min="5" max="7" width="11.421875" style="17" customWidth="1"/>
    <col min="8" max="8" width="18.8515625" style="53" customWidth="1"/>
    <col min="9" max="9" width="11.421875" style="53" customWidth="1"/>
    <col min="10" max="16384" width="11.421875" style="17" customWidth="1"/>
  </cols>
  <sheetData>
    <row r="1" ht="15.75">
      <c r="A1" s="45" t="s">
        <v>44</v>
      </c>
    </row>
    <row r="2" spans="1:9" s="47" customFormat="1" ht="15">
      <c r="A2" s="9"/>
      <c r="H2" s="53"/>
      <c r="I2" s="53"/>
    </row>
    <row r="3" spans="1:9" s="47" customFormat="1" ht="14.25">
      <c r="A3" s="67" t="s">
        <v>52</v>
      </c>
      <c r="B3" s="67"/>
      <c r="C3" s="67"/>
      <c r="D3" s="67"/>
      <c r="E3" s="67"/>
      <c r="F3" s="67"/>
      <c r="G3" s="67"/>
      <c r="H3" s="67"/>
      <c r="I3" s="67"/>
    </row>
    <row r="4" spans="1:9" s="47" customFormat="1" ht="14.25">
      <c r="A4" s="67"/>
      <c r="B4" s="67"/>
      <c r="C4" s="67"/>
      <c r="D4" s="67"/>
      <c r="E4" s="67"/>
      <c r="F4" s="67"/>
      <c r="G4" s="67"/>
      <c r="H4" s="67"/>
      <c r="I4" s="67"/>
    </row>
    <row r="5" spans="1:9" s="47" customFormat="1" ht="15">
      <c r="A5" s="9"/>
      <c r="H5" s="53"/>
      <c r="I5" s="53"/>
    </row>
    <row r="6" spans="1:9" s="47" customFormat="1" ht="15">
      <c r="A6" s="9"/>
      <c r="H6" s="53"/>
      <c r="I6" s="53"/>
    </row>
    <row r="8" spans="2:7" ht="15" customHeight="1">
      <c r="B8" s="74" t="s">
        <v>50</v>
      </c>
      <c r="C8" s="75"/>
      <c r="D8" s="76"/>
      <c r="E8" s="74" t="s">
        <v>23</v>
      </c>
      <c r="F8" s="75"/>
      <c r="G8" s="76"/>
    </row>
    <row r="9" spans="1:7" ht="15" customHeight="1">
      <c r="A9" s="10" t="s">
        <v>0</v>
      </c>
      <c r="B9" s="10" t="s">
        <v>20</v>
      </c>
      <c r="C9" s="10" t="s">
        <v>21</v>
      </c>
      <c r="D9" s="10" t="s">
        <v>19</v>
      </c>
      <c r="E9" s="10" t="s">
        <v>20</v>
      </c>
      <c r="F9" s="10" t="s">
        <v>21</v>
      </c>
      <c r="G9" s="10" t="s">
        <v>19</v>
      </c>
    </row>
    <row r="10" spans="1:7" ht="15.75">
      <c r="A10" s="12" t="s">
        <v>1</v>
      </c>
      <c r="B10" s="64">
        <v>25001</v>
      </c>
      <c r="C10" s="64">
        <v>23439</v>
      </c>
      <c r="D10" s="18">
        <f aca="true" t="shared" si="0" ref="D10:D27">B10+C10</f>
        <v>48440</v>
      </c>
      <c r="E10" s="14"/>
      <c r="F10" s="14"/>
      <c r="G10" s="27"/>
    </row>
    <row r="11" spans="1:7" ht="15.75">
      <c r="A11" s="13" t="s">
        <v>2</v>
      </c>
      <c r="B11" s="64">
        <v>27329</v>
      </c>
      <c r="C11" s="64">
        <v>26079</v>
      </c>
      <c r="D11" s="18">
        <f t="shared" si="0"/>
        <v>53408</v>
      </c>
      <c r="E11" s="14"/>
      <c r="F11" s="14"/>
      <c r="G11" s="27"/>
    </row>
    <row r="12" spans="1:7" ht="15.75">
      <c r="A12" s="13" t="s">
        <v>3</v>
      </c>
      <c r="B12" s="64">
        <v>33072</v>
      </c>
      <c r="C12" s="64">
        <v>31697</v>
      </c>
      <c r="D12" s="18">
        <f t="shared" si="0"/>
        <v>64769</v>
      </c>
      <c r="E12" s="14"/>
      <c r="F12" s="14"/>
      <c r="G12" s="27"/>
    </row>
    <row r="13" spans="1:7" ht="15.75">
      <c r="A13" s="12" t="s">
        <v>4</v>
      </c>
      <c r="B13" s="64">
        <v>23460</v>
      </c>
      <c r="C13" s="64">
        <v>22015</v>
      </c>
      <c r="D13" s="18">
        <f t="shared" si="0"/>
        <v>45475</v>
      </c>
      <c r="E13" s="15">
        <f aca="true" t="shared" si="1" ref="E13:E22">B13</f>
        <v>23460</v>
      </c>
      <c r="F13" s="15">
        <f aca="true" t="shared" si="2" ref="F13:F22">C13</f>
        <v>22015</v>
      </c>
      <c r="G13" s="27">
        <f aca="true" t="shared" si="3" ref="G13:G28">E13+F13</f>
        <v>45475</v>
      </c>
    </row>
    <row r="14" spans="1:7" ht="15.75">
      <c r="A14" s="12" t="s">
        <v>5</v>
      </c>
      <c r="B14" s="64">
        <v>33840</v>
      </c>
      <c r="C14" s="64">
        <v>32269</v>
      </c>
      <c r="D14" s="18">
        <f t="shared" si="0"/>
        <v>66109</v>
      </c>
      <c r="E14" s="15">
        <f t="shared" si="1"/>
        <v>33840</v>
      </c>
      <c r="F14" s="15">
        <f t="shared" si="2"/>
        <v>32269</v>
      </c>
      <c r="G14" s="27">
        <f t="shared" si="3"/>
        <v>66109</v>
      </c>
    </row>
    <row r="15" spans="1:7" ht="15.75">
      <c r="A15" s="12" t="s">
        <v>6</v>
      </c>
      <c r="B15" s="64">
        <v>35865</v>
      </c>
      <c r="C15" s="64">
        <v>33218</v>
      </c>
      <c r="D15" s="18">
        <f t="shared" si="0"/>
        <v>69083</v>
      </c>
      <c r="E15" s="15">
        <f t="shared" si="1"/>
        <v>35865</v>
      </c>
      <c r="F15" s="15">
        <f t="shared" si="2"/>
        <v>33218</v>
      </c>
      <c r="G15" s="27">
        <f t="shared" si="3"/>
        <v>69083</v>
      </c>
    </row>
    <row r="16" spans="1:7" ht="15.75">
      <c r="A16" s="12" t="s">
        <v>7</v>
      </c>
      <c r="B16" s="64">
        <v>38744</v>
      </c>
      <c r="C16" s="64">
        <v>36679</v>
      </c>
      <c r="D16" s="18">
        <f t="shared" si="0"/>
        <v>75423</v>
      </c>
      <c r="E16" s="15">
        <f t="shared" si="1"/>
        <v>38744</v>
      </c>
      <c r="F16" s="15">
        <f t="shared" si="2"/>
        <v>36679</v>
      </c>
      <c r="G16" s="27">
        <f t="shared" si="3"/>
        <v>75423</v>
      </c>
    </row>
    <row r="17" spans="1:7" ht="15.75">
      <c r="A17" s="12" t="s">
        <v>8</v>
      </c>
      <c r="B17" s="64">
        <v>41179</v>
      </c>
      <c r="C17" s="64">
        <v>39674</v>
      </c>
      <c r="D17" s="18">
        <f t="shared" si="0"/>
        <v>80853</v>
      </c>
      <c r="E17" s="15">
        <f t="shared" si="1"/>
        <v>41179</v>
      </c>
      <c r="F17" s="15">
        <f t="shared" si="2"/>
        <v>39674</v>
      </c>
      <c r="G17" s="27">
        <f t="shared" si="3"/>
        <v>80853</v>
      </c>
    </row>
    <row r="18" spans="1:7" ht="15.75">
      <c r="A18" s="12" t="s">
        <v>9</v>
      </c>
      <c r="B18" s="64">
        <v>42449</v>
      </c>
      <c r="C18" s="64">
        <v>40952</v>
      </c>
      <c r="D18" s="18">
        <f t="shared" si="0"/>
        <v>83401</v>
      </c>
      <c r="E18" s="15">
        <f t="shared" si="1"/>
        <v>42449</v>
      </c>
      <c r="F18" s="15">
        <f t="shared" si="2"/>
        <v>40952</v>
      </c>
      <c r="G18" s="27">
        <f t="shared" si="3"/>
        <v>83401</v>
      </c>
    </row>
    <row r="19" spans="1:7" ht="15.75">
      <c r="A19" s="12" t="s">
        <v>10</v>
      </c>
      <c r="B19" s="64">
        <v>44558</v>
      </c>
      <c r="C19" s="64">
        <v>43545</v>
      </c>
      <c r="D19" s="18">
        <f t="shared" si="0"/>
        <v>88103</v>
      </c>
      <c r="E19" s="15">
        <f t="shared" si="1"/>
        <v>44558</v>
      </c>
      <c r="F19" s="15">
        <f t="shared" si="2"/>
        <v>43545</v>
      </c>
      <c r="G19" s="27">
        <f t="shared" si="3"/>
        <v>88103</v>
      </c>
    </row>
    <row r="20" spans="1:7" ht="15.75">
      <c r="A20" s="12" t="s">
        <v>11</v>
      </c>
      <c r="B20" s="64">
        <v>43394</v>
      </c>
      <c r="C20" s="64">
        <v>40879</v>
      </c>
      <c r="D20" s="18">
        <f t="shared" si="0"/>
        <v>84273</v>
      </c>
      <c r="E20" s="15">
        <f t="shared" si="1"/>
        <v>43394</v>
      </c>
      <c r="F20" s="15">
        <f t="shared" si="2"/>
        <v>40879</v>
      </c>
      <c r="G20" s="27">
        <f t="shared" si="3"/>
        <v>84273</v>
      </c>
    </row>
    <row r="21" spans="1:7" ht="15.75">
      <c r="A21" s="12" t="s">
        <v>12</v>
      </c>
      <c r="B21" s="64">
        <v>35155</v>
      </c>
      <c r="C21" s="64">
        <v>32865</v>
      </c>
      <c r="D21" s="18">
        <f t="shared" si="0"/>
        <v>68020</v>
      </c>
      <c r="E21" s="15">
        <f t="shared" si="1"/>
        <v>35155</v>
      </c>
      <c r="F21" s="15">
        <f t="shared" si="2"/>
        <v>32865</v>
      </c>
      <c r="G21" s="27">
        <f t="shared" si="3"/>
        <v>68020</v>
      </c>
    </row>
    <row r="22" spans="1:7" ht="15.75">
      <c r="A22" s="12" t="s">
        <v>13</v>
      </c>
      <c r="B22" s="64">
        <v>28825</v>
      </c>
      <c r="C22" s="64">
        <v>27857</v>
      </c>
      <c r="D22" s="18">
        <f t="shared" si="0"/>
        <v>56682</v>
      </c>
      <c r="E22" s="15">
        <f t="shared" si="1"/>
        <v>28825</v>
      </c>
      <c r="F22" s="15">
        <f t="shared" si="2"/>
        <v>27857</v>
      </c>
      <c r="G22" s="27">
        <f t="shared" si="3"/>
        <v>56682</v>
      </c>
    </row>
    <row r="23" spans="1:7" ht="15.75">
      <c r="A23" s="12" t="s">
        <v>14</v>
      </c>
      <c r="B23" s="64">
        <v>25876</v>
      </c>
      <c r="C23" s="64">
        <v>27571</v>
      </c>
      <c r="D23" s="18">
        <f t="shared" si="0"/>
        <v>53447</v>
      </c>
      <c r="E23" s="14"/>
      <c r="F23" s="14"/>
      <c r="G23" s="27"/>
    </row>
    <row r="24" spans="1:7" ht="15.75">
      <c r="A24" s="12" t="s">
        <v>15</v>
      </c>
      <c r="B24" s="64">
        <v>20296</v>
      </c>
      <c r="C24" s="64">
        <v>24105</v>
      </c>
      <c r="D24" s="18">
        <f t="shared" si="0"/>
        <v>44401</v>
      </c>
      <c r="E24" s="14"/>
      <c r="F24" s="14"/>
      <c r="G24" s="27"/>
    </row>
    <row r="25" spans="1:7" ht="15.75">
      <c r="A25" s="12" t="s">
        <v>16</v>
      </c>
      <c r="B25" s="64">
        <v>19489</v>
      </c>
      <c r="C25" s="64">
        <v>25609</v>
      </c>
      <c r="D25" s="18">
        <f t="shared" si="0"/>
        <v>45098</v>
      </c>
      <c r="E25" s="14"/>
      <c r="F25" s="14"/>
      <c r="G25" s="27"/>
    </row>
    <row r="26" spans="1:7" ht="15.75">
      <c r="A26" s="12" t="s">
        <v>17</v>
      </c>
      <c r="B26" s="64">
        <v>18211</v>
      </c>
      <c r="C26" s="64">
        <v>27386</v>
      </c>
      <c r="D26" s="18">
        <f t="shared" si="0"/>
        <v>45597</v>
      </c>
      <c r="E26" s="14"/>
      <c r="F26" s="14"/>
      <c r="G26" s="27"/>
    </row>
    <row r="27" spans="1:7" ht="15.75">
      <c r="A27" s="12" t="s">
        <v>18</v>
      </c>
      <c r="B27" s="64">
        <v>8873</v>
      </c>
      <c r="C27" s="64">
        <v>18177</v>
      </c>
      <c r="D27" s="18">
        <f t="shared" si="0"/>
        <v>27050</v>
      </c>
      <c r="E27" s="14"/>
      <c r="F27" s="14"/>
      <c r="G27" s="27"/>
    </row>
    <row r="28" spans="1:7" ht="15.75">
      <c r="A28" s="12" t="s">
        <v>19</v>
      </c>
      <c r="B28" s="18">
        <f>SUM(B10:B27)</f>
        <v>545616</v>
      </c>
      <c r="C28" s="18">
        <f>SUM(C10:C27)</f>
        <v>554016</v>
      </c>
      <c r="D28" s="18">
        <f>SUM(D10:D27)</f>
        <v>1099632</v>
      </c>
      <c r="E28" s="18">
        <f>SUM(E10:E27)</f>
        <v>367469</v>
      </c>
      <c r="F28" s="18">
        <f>SUM(F10:F27)</f>
        <v>349953</v>
      </c>
      <c r="G28" s="27">
        <f t="shared" si="3"/>
        <v>717422</v>
      </c>
    </row>
    <row r="33" ht="14.25">
      <c r="A33" s="65"/>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75" customHeight="1">
      <c r="A43" s="59"/>
      <c r="B43" s="59"/>
      <c r="C43" s="59"/>
      <c r="D43" s="59"/>
      <c r="E43" s="61"/>
    </row>
    <row r="44" spans="1:5" ht="15.75" customHeight="1">
      <c r="A44" s="59"/>
      <c r="B44" s="59"/>
      <c r="C44" s="59"/>
      <c r="D44" s="59"/>
      <c r="E44" s="61"/>
    </row>
    <row r="45" spans="1:5" ht="14.25">
      <c r="A45" s="61"/>
      <c r="B45" s="61"/>
      <c r="C45" s="61"/>
      <c r="D45" s="61"/>
      <c r="E45" s="61"/>
    </row>
    <row r="46" spans="1:5" ht="14.25">
      <c r="A46" s="61"/>
      <c r="B46" s="61"/>
      <c r="C46" s="61"/>
      <c r="D46" s="61"/>
      <c r="E46" s="61"/>
    </row>
    <row r="47" spans="1:5" ht="14.25">
      <c r="A47" s="61"/>
      <c r="B47" s="61"/>
      <c r="C47" s="61"/>
      <c r="D47" s="61"/>
      <c r="E47" s="61"/>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11.421875" defaultRowHeight="15"/>
  <cols>
    <col min="1" max="1" width="16.00390625" style="19" customWidth="1"/>
    <col min="2" max="6" width="12.7109375" style="19" bestFit="1" customWidth="1"/>
    <col min="7" max="7" width="14.421875" style="19" customWidth="1"/>
    <col min="8" max="9" width="11.421875" style="53" customWidth="1"/>
    <col min="10" max="16384" width="11.421875" style="19" customWidth="1"/>
  </cols>
  <sheetData>
    <row r="1" ht="15.75">
      <c r="A1" s="45" t="s">
        <v>44</v>
      </c>
    </row>
    <row r="2" spans="1:9" s="47" customFormat="1" ht="15">
      <c r="A2" s="9"/>
      <c r="H2" s="53"/>
      <c r="I2" s="53"/>
    </row>
    <row r="3" spans="1:9" s="47" customFormat="1" ht="14.25">
      <c r="A3" s="67" t="s">
        <v>53</v>
      </c>
      <c r="B3" s="67"/>
      <c r="C3" s="67"/>
      <c r="D3" s="67"/>
      <c r="E3" s="67"/>
      <c r="F3" s="67"/>
      <c r="G3" s="67"/>
      <c r="H3" s="67"/>
      <c r="I3" s="67"/>
    </row>
    <row r="4" spans="1:9" s="47" customFormat="1" ht="14.25">
      <c r="A4" s="67"/>
      <c r="B4" s="67"/>
      <c r="C4" s="67"/>
      <c r="D4" s="67"/>
      <c r="E4" s="67"/>
      <c r="F4" s="67"/>
      <c r="G4" s="67"/>
      <c r="H4" s="67"/>
      <c r="I4" s="67"/>
    </row>
    <row r="5" spans="1:9" s="47" customFormat="1" ht="15">
      <c r="A5" s="9"/>
      <c r="H5" s="53"/>
      <c r="I5" s="53"/>
    </row>
    <row r="7" spans="2:7" ht="15">
      <c r="B7" s="74" t="s">
        <v>50</v>
      </c>
      <c r="C7" s="75"/>
      <c r="D7" s="76"/>
      <c r="E7" s="74" t="s">
        <v>23</v>
      </c>
      <c r="F7" s="75"/>
      <c r="G7" s="76"/>
    </row>
    <row r="8" spans="1:7" ht="15">
      <c r="A8" s="10" t="s">
        <v>0</v>
      </c>
      <c r="B8" s="10" t="s">
        <v>20</v>
      </c>
      <c r="C8" s="10" t="s">
        <v>21</v>
      </c>
      <c r="D8" s="10" t="s">
        <v>19</v>
      </c>
      <c r="E8" s="10" t="s">
        <v>20</v>
      </c>
      <c r="F8" s="10" t="s">
        <v>22</v>
      </c>
      <c r="G8" s="10" t="s">
        <v>19</v>
      </c>
    </row>
    <row r="9" spans="1:7" ht="15.75">
      <c r="A9" s="12" t="s">
        <v>1</v>
      </c>
      <c r="B9" s="64">
        <v>1184674</v>
      </c>
      <c r="C9" s="64">
        <v>1117379</v>
      </c>
      <c r="D9" s="20">
        <f aca="true" t="shared" si="0" ref="D9:D26">B9+C9</f>
        <v>2302053</v>
      </c>
      <c r="E9" s="14"/>
      <c r="F9" s="14"/>
      <c r="G9" s="27"/>
    </row>
    <row r="10" spans="1:7" ht="15.75">
      <c r="A10" s="13" t="s">
        <v>2</v>
      </c>
      <c r="B10" s="64">
        <v>1272247</v>
      </c>
      <c r="C10" s="64">
        <v>1203956</v>
      </c>
      <c r="D10" s="20">
        <f t="shared" si="0"/>
        <v>2476203</v>
      </c>
      <c r="E10" s="14"/>
      <c r="F10" s="14"/>
      <c r="G10" s="27"/>
    </row>
    <row r="11" spans="1:7" ht="15.75">
      <c r="A11" s="13" t="s">
        <v>3</v>
      </c>
      <c r="B11" s="64">
        <v>1383618</v>
      </c>
      <c r="C11" s="64">
        <v>1312121</v>
      </c>
      <c r="D11" s="20">
        <f t="shared" si="0"/>
        <v>2695739</v>
      </c>
      <c r="E11" s="14"/>
      <c r="F11" s="14"/>
      <c r="G11" s="27"/>
    </row>
    <row r="12" spans="1:7" ht="15.75">
      <c r="A12" s="12" t="s">
        <v>4</v>
      </c>
      <c r="B12" s="64">
        <v>886968</v>
      </c>
      <c r="C12" s="64">
        <v>836735</v>
      </c>
      <c r="D12" s="20">
        <f t="shared" si="0"/>
        <v>1723703</v>
      </c>
      <c r="E12" s="15">
        <f aca="true" t="shared" si="1" ref="E12:E21">B12</f>
        <v>886968</v>
      </c>
      <c r="F12" s="15">
        <f aca="true" t="shared" si="2" ref="F12:F21">C12</f>
        <v>836735</v>
      </c>
      <c r="G12" s="27">
        <f aca="true" t="shared" si="3" ref="G12:G27">E12+F12</f>
        <v>1723703</v>
      </c>
    </row>
    <row r="13" spans="1:7" ht="15.75">
      <c r="A13" s="12" t="s">
        <v>5</v>
      </c>
      <c r="B13" s="64">
        <v>1225875</v>
      </c>
      <c r="C13" s="64">
        <v>1183648</v>
      </c>
      <c r="D13" s="20">
        <f t="shared" si="0"/>
        <v>2409523</v>
      </c>
      <c r="E13" s="15">
        <f t="shared" si="1"/>
        <v>1225875</v>
      </c>
      <c r="F13" s="15">
        <f t="shared" si="2"/>
        <v>1183648</v>
      </c>
      <c r="G13" s="27">
        <f t="shared" si="3"/>
        <v>2409523</v>
      </c>
    </row>
    <row r="14" spans="1:7" ht="15.75">
      <c r="A14" s="12" t="s">
        <v>6</v>
      </c>
      <c r="B14" s="64">
        <v>1407918</v>
      </c>
      <c r="C14" s="64">
        <v>1400803</v>
      </c>
      <c r="D14" s="20">
        <f t="shared" si="0"/>
        <v>2808721</v>
      </c>
      <c r="E14" s="15">
        <f t="shared" si="1"/>
        <v>1407918</v>
      </c>
      <c r="F14" s="15">
        <f t="shared" si="2"/>
        <v>1400803</v>
      </c>
      <c r="G14" s="27">
        <f t="shared" si="3"/>
        <v>2808721</v>
      </c>
    </row>
    <row r="15" spans="1:7" ht="15.75">
      <c r="A15" s="12" t="s">
        <v>7</v>
      </c>
      <c r="B15" s="64">
        <v>1783461</v>
      </c>
      <c r="C15" s="64">
        <v>1736828</v>
      </c>
      <c r="D15" s="20">
        <f t="shared" si="0"/>
        <v>3520289</v>
      </c>
      <c r="E15" s="15">
        <f t="shared" si="1"/>
        <v>1783461</v>
      </c>
      <c r="F15" s="15">
        <f t="shared" si="2"/>
        <v>1736828</v>
      </c>
      <c r="G15" s="27">
        <f t="shared" si="3"/>
        <v>3520289</v>
      </c>
    </row>
    <row r="16" spans="1:7" ht="15.75">
      <c r="A16" s="12" t="s">
        <v>8</v>
      </c>
      <c r="B16" s="64">
        <v>2089737</v>
      </c>
      <c r="C16" s="64">
        <v>1988076</v>
      </c>
      <c r="D16" s="20">
        <f t="shared" si="0"/>
        <v>4077813</v>
      </c>
      <c r="E16" s="15">
        <f t="shared" si="1"/>
        <v>2089737</v>
      </c>
      <c r="F16" s="15">
        <f t="shared" si="2"/>
        <v>1988076</v>
      </c>
      <c r="G16" s="27">
        <f t="shared" si="3"/>
        <v>4077813</v>
      </c>
    </row>
    <row r="17" spans="1:7" ht="15.75">
      <c r="A17" s="12" t="s">
        <v>9</v>
      </c>
      <c r="B17" s="64">
        <v>1983102</v>
      </c>
      <c r="C17" s="64">
        <v>1901973</v>
      </c>
      <c r="D17" s="20">
        <f t="shared" si="0"/>
        <v>3885075</v>
      </c>
      <c r="E17" s="15">
        <f t="shared" si="1"/>
        <v>1983102</v>
      </c>
      <c r="F17" s="15">
        <f t="shared" si="2"/>
        <v>1901973</v>
      </c>
      <c r="G17" s="27">
        <f t="shared" si="3"/>
        <v>3885075</v>
      </c>
    </row>
    <row r="18" spans="1:7" ht="15.75">
      <c r="A18" s="12" t="s">
        <v>10</v>
      </c>
      <c r="B18" s="64">
        <v>1866251</v>
      </c>
      <c r="C18" s="64">
        <v>1840502</v>
      </c>
      <c r="D18" s="20">
        <f t="shared" si="0"/>
        <v>3706753</v>
      </c>
      <c r="E18" s="15">
        <f t="shared" si="1"/>
        <v>1866251</v>
      </c>
      <c r="F18" s="15">
        <f t="shared" si="2"/>
        <v>1840502</v>
      </c>
      <c r="G18" s="27">
        <f t="shared" si="3"/>
        <v>3706753</v>
      </c>
    </row>
    <row r="19" spans="1:7" ht="15.75">
      <c r="A19" s="12" t="s">
        <v>11</v>
      </c>
      <c r="B19" s="64">
        <v>1662519</v>
      </c>
      <c r="C19" s="64">
        <v>1680728</v>
      </c>
      <c r="D19" s="20">
        <f t="shared" si="0"/>
        <v>3343247</v>
      </c>
      <c r="E19" s="15">
        <f t="shared" si="1"/>
        <v>1662519</v>
      </c>
      <c r="F19" s="15">
        <f t="shared" si="2"/>
        <v>1680728</v>
      </c>
      <c r="G19" s="27">
        <f t="shared" si="3"/>
        <v>3343247</v>
      </c>
    </row>
    <row r="20" spans="1:7" ht="15.75">
      <c r="A20" s="12" t="s">
        <v>12</v>
      </c>
      <c r="B20" s="64">
        <v>1415943</v>
      </c>
      <c r="C20" s="64">
        <v>1468609</v>
      </c>
      <c r="D20" s="20">
        <f t="shared" si="0"/>
        <v>2884552</v>
      </c>
      <c r="E20" s="15">
        <f t="shared" si="1"/>
        <v>1415943</v>
      </c>
      <c r="F20" s="15">
        <f t="shared" si="2"/>
        <v>1468609</v>
      </c>
      <c r="G20" s="27">
        <f t="shared" si="3"/>
        <v>2884552</v>
      </c>
    </row>
    <row r="21" spans="1:7" ht="15.75">
      <c r="A21" s="12" t="s">
        <v>13</v>
      </c>
      <c r="B21" s="64">
        <v>1209908</v>
      </c>
      <c r="C21" s="64">
        <v>1285335</v>
      </c>
      <c r="D21" s="20">
        <f t="shared" si="0"/>
        <v>2495243</v>
      </c>
      <c r="E21" s="15">
        <f t="shared" si="1"/>
        <v>1209908</v>
      </c>
      <c r="F21" s="15">
        <f t="shared" si="2"/>
        <v>1285335</v>
      </c>
      <c r="G21" s="27">
        <f t="shared" si="3"/>
        <v>2495243</v>
      </c>
    </row>
    <row r="22" spans="1:7" ht="15.75">
      <c r="A22" s="12" t="s">
        <v>14</v>
      </c>
      <c r="B22" s="64">
        <v>1104299</v>
      </c>
      <c r="C22" s="64">
        <v>1225039</v>
      </c>
      <c r="D22" s="20">
        <f t="shared" si="0"/>
        <v>2329338</v>
      </c>
      <c r="E22" s="14"/>
      <c r="F22" s="14"/>
      <c r="G22" s="27"/>
    </row>
    <row r="23" spans="1:7" ht="15.75">
      <c r="A23" s="12" t="s">
        <v>15</v>
      </c>
      <c r="B23" s="64">
        <v>834098</v>
      </c>
      <c r="C23" s="64">
        <v>975898</v>
      </c>
      <c r="D23" s="20">
        <f t="shared" si="0"/>
        <v>1809996</v>
      </c>
      <c r="E23" s="14"/>
      <c r="F23" s="14"/>
      <c r="G23" s="27"/>
    </row>
    <row r="24" spans="1:7" ht="15.75">
      <c r="A24" s="12" t="s">
        <v>16</v>
      </c>
      <c r="B24" s="64">
        <v>713991</v>
      </c>
      <c r="C24" s="64">
        <v>938110</v>
      </c>
      <c r="D24" s="20">
        <f t="shared" si="0"/>
        <v>1652101</v>
      </c>
      <c r="E24" s="14"/>
      <c r="F24" s="14"/>
      <c r="G24" s="27"/>
    </row>
    <row r="25" spans="1:7" ht="15.75">
      <c r="A25" s="12" t="s">
        <v>17</v>
      </c>
      <c r="B25" s="64">
        <v>636899</v>
      </c>
      <c r="C25" s="64">
        <v>981178</v>
      </c>
      <c r="D25" s="20">
        <f t="shared" si="0"/>
        <v>1618077</v>
      </c>
      <c r="E25" s="14"/>
      <c r="F25" s="14"/>
      <c r="G25" s="27"/>
    </row>
    <row r="26" spans="1:7" ht="15.75">
      <c r="A26" s="12" t="s">
        <v>18</v>
      </c>
      <c r="B26" s="64">
        <v>324168</v>
      </c>
      <c r="C26" s="64">
        <v>708747</v>
      </c>
      <c r="D26" s="20">
        <f t="shared" si="0"/>
        <v>1032915</v>
      </c>
      <c r="E26" s="14"/>
      <c r="F26" s="14"/>
      <c r="G26" s="27"/>
    </row>
    <row r="27" spans="1:7" ht="15.75">
      <c r="A27" s="12" t="s">
        <v>19</v>
      </c>
      <c r="B27" s="20">
        <f>SUM(B9:B26)</f>
        <v>22985676</v>
      </c>
      <c r="C27" s="20">
        <f>SUM(C9:C26)</f>
        <v>23785665</v>
      </c>
      <c r="D27" s="20">
        <f>SUM(D9:D26)</f>
        <v>46771341</v>
      </c>
      <c r="E27" s="20">
        <f>SUM(E9:E26)</f>
        <v>15531682</v>
      </c>
      <c r="F27" s="20">
        <f>SUM(F9:F26)</f>
        <v>15323237</v>
      </c>
      <c r="G27" s="27">
        <f t="shared" si="3"/>
        <v>30854919</v>
      </c>
    </row>
    <row r="32" ht="14.25">
      <c r="A32" s="65"/>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
      <c r="A43" s="60"/>
      <c r="B43" s="60"/>
      <c r="C43" s="60"/>
      <c r="D43" s="60"/>
      <c r="E43" s="61"/>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11.421875" defaultRowHeight="15"/>
  <cols>
    <col min="1" max="1" width="20.140625" style="47" bestFit="1" customWidth="1"/>
    <col min="2" max="2" width="12.42187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42</v>
      </c>
    </row>
    <row r="2" ht="15.75">
      <c r="A2" s="45" t="s">
        <v>43</v>
      </c>
    </row>
    <row r="3" ht="15.75">
      <c r="A3" s="45"/>
    </row>
    <row r="4" ht="15.75">
      <c r="A4" s="45"/>
    </row>
    <row r="5" spans="1:10" ht="15" customHeight="1">
      <c r="A5" s="67" t="s">
        <v>56</v>
      </c>
      <c r="B5" s="67"/>
      <c r="C5" s="67"/>
      <c r="D5" s="67"/>
      <c r="E5" s="67"/>
      <c r="F5" s="67"/>
      <c r="G5" s="67"/>
      <c r="H5" s="67"/>
      <c r="I5" s="67"/>
      <c r="J5" s="67"/>
    </row>
    <row r="6" spans="1:10" ht="14.25">
      <c r="A6" s="67"/>
      <c r="B6" s="67"/>
      <c r="C6" s="67"/>
      <c r="D6" s="67"/>
      <c r="E6" s="67"/>
      <c r="F6" s="67"/>
      <c r="G6" s="67"/>
      <c r="H6" s="67"/>
      <c r="I6" s="67"/>
      <c r="J6" s="67"/>
    </row>
    <row r="10" spans="1:10" ht="15">
      <c r="A10" s="77" t="s">
        <v>35</v>
      </c>
      <c r="B10" s="78"/>
      <c r="C10" s="78"/>
      <c r="D10" s="78"/>
      <c r="E10" s="78"/>
      <c r="F10" s="78"/>
      <c r="G10" s="78"/>
      <c r="H10" s="78"/>
      <c r="I10" s="78"/>
      <c r="J10" s="79"/>
    </row>
    <row r="11" spans="1:10" ht="15">
      <c r="A11" s="40"/>
      <c r="B11" s="77" t="s">
        <v>31</v>
      </c>
      <c r="C11" s="78"/>
      <c r="D11" s="79"/>
      <c r="E11" s="77" t="s">
        <v>32</v>
      </c>
      <c r="F11" s="78"/>
      <c r="G11" s="79"/>
      <c r="H11" s="77" t="s">
        <v>33</v>
      </c>
      <c r="I11" s="78"/>
      <c r="J11" s="79"/>
    </row>
    <row r="12" spans="1:11" ht="60">
      <c r="A12" s="40"/>
      <c r="B12" s="40" t="s">
        <v>29</v>
      </c>
      <c r="C12" s="40" t="s">
        <v>23</v>
      </c>
      <c r="D12" s="39" t="s">
        <v>30</v>
      </c>
      <c r="E12" s="40" t="s">
        <v>29</v>
      </c>
      <c r="F12" s="40" t="s">
        <v>23</v>
      </c>
      <c r="G12" s="39" t="s">
        <v>30</v>
      </c>
      <c r="H12" s="40" t="s">
        <v>29</v>
      </c>
      <c r="I12" s="40" t="s">
        <v>23</v>
      </c>
      <c r="J12" s="39" t="s">
        <v>30</v>
      </c>
      <c r="K12" s="39" t="s">
        <v>37</v>
      </c>
    </row>
    <row r="13" spans="1:13" ht="15">
      <c r="A13" s="12" t="s">
        <v>34</v>
      </c>
      <c r="B13" s="15">
        <v>7612</v>
      </c>
      <c r="C13" s="15">
        <f>'PEEA Badajoz Ciudad'!E27</f>
        <v>50362</v>
      </c>
      <c r="D13" s="48">
        <f>B13/C13</f>
        <v>0.15114570509511138</v>
      </c>
      <c r="E13" s="15">
        <v>9675</v>
      </c>
      <c r="F13" s="15">
        <f>'PEEA Badajoz Ciudad'!F27</f>
        <v>51353</v>
      </c>
      <c r="G13" s="48">
        <f>E13/F13</f>
        <v>0.18840184604599536</v>
      </c>
      <c r="H13" s="15">
        <f>B13+E13</f>
        <v>17287</v>
      </c>
      <c r="I13" s="15">
        <f>'PEEA Badajoz Ciudad'!G27</f>
        <v>101715</v>
      </c>
      <c r="J13" s="48">
        <f>H13/I13</f>
        <v>0.16995526716806764</v>
      </c>
      <c r="K13" s="48">
        <f>H13/'PEEA Badajoz Ciudad'!D27</f>
        <v>0.11485081419374556</v>
      </c>
      <c r="L13" s="43"/>
      <c r="M13" s="43"/>
    </row>
    <row r="14" spans="1:13" ht="15">
      <c r="A14" s="12" t="s">
        <v>25</v>
      </c>
      <c r="B14" s="15">
        <v>32573</v>
      </c>
      <c r="C14" s="15">
        <f>'PEEA Provincia Badajoz'!E28</f>
        <v>231828</v>
      </c>
      <c r="D14" s="48">
        <f>B14/C14</f>
        <v>0.1405050295909036</v>
      </c>
      <c r="E14" s="15">
        <v>48058</v>
      </c>
      <c r="F14" s="15">
        <f>'PEEA Provincia Badajoz'!F28</f>
        <v>222115</v>
      </c>
      <c r="G14" s="48">
        <f>E14/F14</f>
        <v>0.21636539630371654</v>
      </c>
      <c r="H14" s="15">
        <f>E14+B14</f>
        <v>80631</v>
      </c>
      <c r="I14" s="15">
        <f>'PEEA Provincia Badajoz'!G28</f>
        <v>453943</v>
      </c>
      <c r="J14" s="48">
        <f>H14/I14</f>
        <v>0.17762362234906146</v>
      </c>
      <c r="K14" s="48">
        <f>H14/'PEEA Provincia Badajoz'!D28</f>
        <v>0.1166994003725419</v>
      </c>
      <c r="L14" s="43"/>
      <c r="M14" s="43"/>
    </row>
    <row r="15" spans="1:13" ht="15">
      <c r="A15" s="12" t="s">
        <v>26</v>
      </c>
      <c r="B15" s="15">
        <v>18856</v>
      </c>
      <c r="C15" s="15">
        <f>'PEEA Provincia Cáceres'!E27</f>
        <v>135641</v>
      </c>
      <c r="D15" s="48">
        <f>B15/C15</f>
        <v>0.13901401493648677</v>
      </c>
      <c r="E15" s="15">
        <v>23353</v>
      </c>
      <c r="F15" s="15">
        <f>'PEEA Provincia Cáceres'!F27</f>
        <v>127838</v>
      </c>
      <c r="G15" s="48">
        <f>E15/F15</f>
        <v>0.18267651246108355</v>
      </c>
      <c r="H15" s="15">
        <f>E15+B15</f>
        <v>42209</v>
      </c>
      <c r="I15" s="15">
        <f>'PEEA Provincia Cáceres'!G27</f>
        <v>263479</v>
      </c>
      <c r="J15" s="48">
        <f>H15/I15</f>
        <v>0.16019872551512646</v>
      </c>
      <c r="K15" s="48">
        <f>H15/'PEEA Provincia Cáceres'!D27</f>
        <v>0.10327548366417667</v>
      </c>
      <c r="L15" s="43"/>
      <c r="M15" s="43"/>
    </row>
    <row r="16" spans="1:13" ht="15">
      <c r="A16" s="12" t="s">
        <v>27</v>
      </c>
      <c r="B16" s="15">
        <f>B14+B15</f>
        <v>51429</v>
      </c>
      <c r="C16" s="15">
        <f>'PEEA Extremadura'!E28</f>
        <v>367469</v>
      </c>
      <c r="D16" s="48">
        <f>B16/C16</f>
        <v>0.1399546628423078</v>
      </c>
      <c r="E16" s="15">
        <f>E14+E15</f>
        <v>71411</v>
      </c>
      <c r="F16" s="15">
        <f>'PEEA Extremadura'!F28</f>
        <v>349953</v>
      </c>
      <c r="G16" s="48">
        <f>E16/F16</f>
        <v>0.20405883075727313</v>
      </c>
      <c r="H16" s="15">
        <f>E16+B16</f>
        <v>122840</v>
      </c>
      <c r="I16" s="15">
        <f>'PEEA Extremadura'!G28</f>
        <v>717422</v>
      </c>
      <c r="J16" s="48">
        <f>H16/I16</f>
        <v>0.17122418883167786</v>
      </c>
      <c r="K16" s="48">
        <f>H16/'PEEA Extremadura'!D28</f>
        <v>0.11171009937870124</v>
      </c>
      <c r="L16" s="43"/>
      <c r="M16" s="43"/>
    </row>
    <row r="17" spans="1:13" ht="15">
      <c r="A17" s="12" t="s">
        <v>28</v>
      </c>
      <c r="B17" s="15">
        <v>1877698</v>
      </c>
      <c r="C17" s="15">
        <f>'PEEA España'!E27</f>
        <v>15531682</v>
      </c>
      <c r="D17" s="48">
        <f>B17/C17</f>
        <v>0.1208946976895355</v>
      </c>
      <c r="E17" s="15">
        <v>2242698</v>
      </c>
      <c r="F17" s="15">
        <f>'PEEA España'!F27</f>
        <v>15323237</v>
      </c>
      <c r="G17" s="48">
        <f>E17/F17</f>
        <v>0.14635928426872208</v>
      </c>
      <c r="H17" s="15">
        <f>E17+B17</f>
        <v>4120396</v>
      </c>
      <c r="I17" s="15">
        <f>'PEEA España'!G27</f>
        <v>30854919</v>
      </c>
      <c r="J17" s="48">
        <f>H17/I17</f>
        <v>0.1335409760758082</v>
      </c>
      <c r="K17" s="48">
        <f>H17/'PEEA España'!D27</f>
        <v>0.08809659744414855</v>
      </c>
      <c r="L17" s="43"/>
      <c r="M17" s="43"/>
    </row>
    <row r="21" spans="1:10" ht="15" customHeight="1">
      <c r="A21" s="67" t="s">
        <v>55</v>
      </c>
      <c r="B21" s="67"/>
      <c r="C21" s="67"/>
      <c r="D21" s="67"/>
      <c r="E21" s="67"/>
      <c r="F21" s="67"/>
      <c r="G21" s="67"/>
      <c r="H21" s="67"/>
      <c r="I21" s="67"/>
      <c r="J21" s="67"/>
    </row>
    <row r="22" spans="1:10" ht="14.25">
      <c r="A22" s="67"/>
      <c r="B22" s="67"/>
      <c r="C22" s="67"/>
      <c r="D22" s="67"/>
      <c r="E22" s="67"/>
      <c r="F22" s="67"/>
      <c r="G22" s="67"/>
      <c r="H22" s="67"/>
      <c r="I22" s="67"/>
      <c r="J22" s="67"/>
    </row>
    <row r="24" spans="1:13" ht="15">
      <c r="A24" s="70" t="s">
        <v>54</v>
      </c>
      <c r="B24" s="70"/>
      <c r="C24" s="70"/>
      <c r="D24" s="70"/>
      <c r="E24" s="70"/>
      <c r="F24" s="70"/>
      <c r="G24" s="70"/>
      <c r="H24" s="70"/>
      <c r="I24" s="70"/>
      <c r="J24" s="70"/>
      <c r="K24" s="70"/>
      <c r="L24" s="70"/>
      <c r="M24" s="70"/>
    </row>
    <row r="25" spans="1:13" ht="15">
      <c r="A25" s="12"/>
      <c r="B25" s="12"/>
      <c r="C25" s="70" t="s">
        <v>31</v>
      </c>
      <c r="D25" s="70"/>
      <c r="E25" s="70"/>
      <c r="F25" s="49"/>
      <c r="G25" s="70" t="s">
        <v>32</v>
      </c>
      <c r="H25" s="70"/>
      <c r="I25" s="70"/>
      <c r="J25" s="49"/>
      <c r="K25" s="70" t="s">
        <v>33</v>
      </c>
      <c r="L25" s="70"/>
      <c r="M25" s="70"/>
    </row>
    <row r="26" spans="1:13" ht="45">
      <c r="A26" s="12"/>
      <c r="B26" s="39" t="s">
        <v>40</v>
      </c>
      <c r="C26" s="39" t="s">
        <v>39</v>
      </c>
      <c r="D26" s="39" t="s">
        <v>38</v>
      </c>
      <c r="E26" s="39" t="s">
        <v>36</v>
      </c>
      <c r="F26" s="39" t="s">
        <v>40</v>
      </c>
      <c r="G26" s="39" t="s">
        <v>39</v>
      </c>
      <c r="H26" s="39" t="s">
        <v>38</v>
      </c>
      <c r="I26" s="39" t="s">
        <v>36</v>
      </c>
      <c r="J26" s="39" t="s">
        <v>40</v>
      </c>
      <c r="K26" s="39" t="s">
        <v>39</v>
      </c>
      <c r="L26" s="39" t="s">
        <v>38</v>
      </c>
      <c r="M26" s="39" t="s">
        <v>36</v>
      </c>
    </row>
    <row r="27" spans="1:13" ht="15">
      <c r="A27" s="12" t="s">
        <v>25</v>
      </c>
      <c r="B27" s="15">
        <v>130000</v>
      </c>
      <c r="C27" s="50">
        <v>47200</v>
      </c>
      <c r="D27" s="50">
        <v>177200</v>
      </c>
      <c r="E27" s="51">
        <f>C27/D27</f>
        <v>0.26636568848758463</v>
      </c>
      <c r="F27" s="50">
        <v>88300</v>
      </c>
      <c r="G27" s="50">
        <v>48800</v>
      </c>
      <c r="H27" s="50">
        <v>137100</v>
      </c>
      <c r="I27" s="51">
        <f>G27/H27</f>
        <v>0.3559445660102115</v>
      </c>
      <c r="J27" s="50">
        <f aca="true" t="shared" si="0" ref="J27:K30">B27+F27</f>
        <v>218300</v>
      </c>
      <c r="K27" s="15">
        <f t="shared" si="0"/>
        <v>96000</v>
      </c>
      <c r="L27" s="15">
        <f>J27+K27</f>
        <v>314300</v>
      </c>
      <c r="M27" s="48">
        <f>K27/L27</f>
        <v>0.30544066178810053</v>
      </c>
    </row>
    <row r="28" spans="1:13" ht="15">
      <c r="A28" s="12" t="s">
        <v>26</v>
      </c>
      <c r="B28" s="15">
        <v>78400</v>
      </c>
      <c r="C28" s="50">
        <v>27100</v>
      </c>
      <c r="D28" s="50">
        <v>105400</v>
      </c>
      <c r="E28" s="51">
        <f>C28/D28</f>
        <v>0.2571157495256167</v>
      </c>
      <c r="F28" s="50">
        <v>53400</v>
      </c>
      <c r="G28" s="50">
        <v>28700</v>
      </c>
      <c r="H28" s="50">
        <v>82000</v>
      </c>
      <c r="I28" s="51">
        <f>G28/H28</f>
        <v>0.35</v>
      </c>
      <c r="J28" s="50">
        <f t="shared" si="0"/>
        <v>131800</v>
      </c>
      <c r="K28" s="15">
        <f t="shared" si="0"/>
        <v>55800</v>
      </c>
      <c r="L28" s="15">
        <f>J28+K28</f>
        <v>187600</v>
      </c>
      <c r="M28" s="48">
        <f>K28/L28</f>
        <v>0.2974413646055437</v>
      </c>
    </row>
    <row r="29" spans="1:13" ht="15">
      <c r="A29" s="12" t="s">
        <v>27</v>
      </c>
      <c r="B29" s="15">
        <f>B27+B28</f>
        <v>208400</v>
      </c>
      <c r="C29" s="15">
        <f>C27+C28</f>
        <v>74300</v>
      </c>
      <c r="D29" s="15">
        <f>D27+D28</f>
        <v>282600</v>
      </c>
      <c r="E29" s="51">
        <f>C29/D29</f>
        <v>0.2629157820240623</v>
      </c>
      <c r="F29" s="15">
        <f>F27+F28</f>
        <v>141700</v>
      </c>
      <c r="G29" s="15">
        <f>G27+G28</f>
        <v>77500</v>
      </c>
      <c r="H29" s="15">
        <f>H27+H28</f>
        <v>219100</v>
      </c>
      <c r="I29" s="51">
        <f>G29/H29</f>
        <v>0.3537197626654496</v>
      </c>
      <c r="J29" s="50">
        <f t="shared" si="0"/>
        <v>350100</v>
      </c>
      <c r="K29" s="15">
        <f t="shared" si="0"/>
        <v>151800</v>
      </c>
      <c r="L29" s="15">
        <f>J29+K29</f>
        <v>501900</v>
      </c>
      <c r="M29" s="48">
        <f>K29/L29</f>
        <v>0.30245068738792585</v>
      </c>
    </row>
    <row r="30" spans="1:13" ht="15">
      <c r="A30" s="12" t="s">
        <v>28</v>
      </c>
      <c r="B30" s="15">
        <v>9520200</v>
      </c>
      <c r="C30" s="50">
        <v>2802300</v>
      </c>
      <c r="D30" s="50">
        <v>12322400</v>
      </c>
      <c r="E30" s="51">
        <f>C30/D30</f>
        <v>0.2274151139388431</v>
      </c>
      <c r="F30" s="50">
        <v>7934600</v>
      </c>
      <c r="G30" s="50">
        <v>2642400</v>
      </c>
      <c r="H30" s="50">
        <v>10577000</v>
      </c>
      <c r="I30" s="51">
        <f>G30/H30</f>
        <v>0.24982509218114776</v>
      </c>
      <c r="J30" s="50">
        <f t="shared" si="0"/>
        <v>17454800</v>
      </c>
      <c r="K30" s="15">
        <f t="shared" si="0"/>
        <v>5444700</v>
      </c>
      <c r="L30" s="15">
        <f>J30+K30</f>
        <v>22899500</v>
      </c>
      <c r="M30" s="48">
        <f>K30/L30</f>
        <v>0.23776501670342148</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Pablo</cp:lastModifiedBy>
  <dcterms:created xsi:type="dcterms:W3CDTF">2011-11-08T07:59:41Z</dcterms:created>
  <dcterms:modified xsi:type="dcterms:W3CDTF">2015-07-21T07:56:59Z</dcterms:modified>
  <cp:category/>
  <cp:version/>
  <cp:contentType/>
  <cp:contentStatus/>
</cp:coreProperties>
</file>