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<sst xmlns="http://schemas.openxmlformats.org/spreadsheetml/2006/main" count="196" uniqueCount="58">
  <si>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</si>
  <si>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</si>
  <si>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</si>
  <si>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</si>
  <si>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</si>
  <si>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</si>
  <si>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</si>
  <si>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</si>
  <si>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</si>
  <si>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</si>
  <si>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</si>
  <si>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</si>
  <si>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</si>
  <si>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</si>
  <si>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</si>
  <si>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</si>
  <si>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</si>
  <si>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</si>
  <si>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</si>
  <si>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</si>
  <si>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</si>
  <si>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</si>
  <si>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</si>
  <si>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PADRON MUNICIAPAL 1/1/2010</t>
  </si>
  <si>
    <t>PEEA</t>
  </si>
  <si>
    <t>PADRÓN MUNICIPAL 1/1/2010</t>
  </si>
  <si>
    <t>Mujere</t>
  </si>
  <si>
    <t>Provincia Badajoz</t>
  </si>
  <si>
    <t>Provincia Cáceres</t>
  </si>
  <si>
    <t>Extremadura</t>
  </si>
  <si>
    <t>España</t>
  </si>
  <si>
    <t>Desempleo</t>
  </si>
  <si>
    <t>% desempleo / PEEA</t>
  </si>
  <si>
    <t>VARONES</t>
  </si>
  <si>
    <t>MUJERES</t>
  </si>
  <si>
    <t>TOTAL</t>
  </si>
  <si>
    <t>Ciudad de Badajoz</t>
  </si>
  <si>
    <t>Datos Actualizados a 31 Enero 2011</t>
  </si>
  <si>
    <t>PADRON MUNICIPAL 1/1/2010</t>
  </si>
  <si>
    <t>DESEMPLEO - POBLACIÓN EN EDAD ECONÓMICAMENTE ACTIVA</t>
  </si>
  <si>
    <t>Tasa de Desempleo</t>
  </si>
  <si>
    <t>% desempleo / Poblacion total</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</si>
  <si>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</si>
  <si>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</si>
  <si>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Población de la ciudad de  Badajoz  y Población en Edad Económicamente Activa a 1 de Enero de 2010 según datos del Padrón Municipal de INE</t>
  </si>
  <si>
    <t>Población de la provincia de  Badajoz  y Población en Edad Económicamente Activa a 1 de Enero de 2010 según datos del Padrón Municipal de INE</t>
  </si>
  <si>
    <t>Población de la provincia de  Cáceres  y Población en Edad Económicamente Activa a 1 de Enero de 2010 según datos del Padrón Municipal de INE</t>
  </si>
  <si>
    <t>Población de la Comunidad Autónoma de Extremadura y Población en Edad Económicamente Activa a 1 de Enero de 2010 según datos del Padrón Municipal de INE</t>
  </si>
  <si>
    <t>Población de España y Población en Edad Económicamente Activa a 1 de Enero de 2010 según datos del Padrón Municipal de INE</t>
  </si>
  <si>
    <t>DATOS SEGÚN EL INE AL TERCER TRIMESTRE</t>
  </si>
  <si>
    <t>Ocupados (EPA)</t>
  </si>
  <si>
    <t>Parados (EPA)</t>
  </si>
  <si>
    <t>Activos (EPA)</t>
  </si>
  <si>
    <t>FUENTE: Instituto Nacional de Estadística (Padrón Municipal y Encuesta de Población Activa)</t>
  </si>
  <si>
    <t>Datos de desempleo del Observatorio del Empleo del SEXPE (Ciudad de Badajoz) y SEPE (datos provinciales, autonómicos y nacionales)</t>
  </si>
  <si>
    <t>Desempleo en relación con la Población en Edad Económicamente Activa en Agosto de 2011 de la ciudad de Badajoz, provincias extremeñas, Extremadura y España disgregado por sexos.</t>
  </si>
  <si>
    <t>Encuesta de Población Activa del Instituto Nacional de Estadistica para el Tercer Trimestre de 2011 en las provincias extremeñas, Extremadura y España</t>
  </si>
  <si>
    <t>FUENTE: Instituto Nacional de Estadística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</si>
</sst>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b/>
      <sz val="10"/>
      <color rgb="FF000000"/>
      <name val="Arial"/>
      <family val="2"/>
    </font>
    <font>
      <b/>
      <sz val="12"/>
      <color rgb="FF000000"/>
      <name val="Arial"/>
      <family val="2"/>
    </font>
    <font>
      <b/>
      <sz val="10"/>
      <color theme="1"/>
      <name val="Arial"/>
      <family val="2"/>
    </font>
    <font>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78">
    <xf numFmtId="0" fontId="0" fillId="0" borderId="0" xfId="0" applyFont="1" applyAlignment="1">
      <alignment/>
    </xf>
    <xf numFmtId="0" fontId="48" fillId="0" borderId="10" xfId="0" applyFont="1" applyBorder="1" applyAlignment="1">
      <alignment horizontal="center"/>
    </xf>
    <xf numFmtId="0" fontId="48" fillId="0" borderId="10" xfId="0" applyFont="1" applyBorder="1" applyAlignment="1">
      <alignment/>
    </xf>
    <xf numFmtId="49" fontId="48" fillId="0" borderId="10" xfId="0" applyNumberFormat="1" applyFont="1" applyBorder="1" applyAlignment="1">
      <alignment/>
    </xf>
    <xf numFmtId="0" fontId="49" fillId="0" borderId="0" xfId="0" applyFont="1" applyAlignment="1">
      <alignment/>
    </xf>
    <xf numFmtId="0" fontId="48" fillId="0" borderId="10" xfId="0" applyFont="1" applyBorder="1" applyAlignment="1">
      <alignment horizontal="center"/>
    </xf>
    <xf numFmtId="0" fontId="49" fillId="0" borderId="10" xfId="0" applyFont="1" applyFill="1" applyBorder="1" applyAlignment="1">
      <alignment/>
    </xf>
    <xf numFmtId="3" fontId="49" fillId="0" borderId="10" xfId="0" applyNumberFormat="1" applyFont="1" applyFill="1" applyBorder="1" applyAlignment="1">
      <alignment/>
    </xf>
    <xf numFmtId="3" fontId="48" fillId="0" borderId="10" xfId="0" applyNumberFormat="1" applyFont="1" applyFill="1" applyBorder="1" applyAlignment="1">
      <alignment/>
    </xf>
    <xf numFmtId="0" fontId="48" fillId="0" borderId="10" xfId="0" applyFont="1" applyFill="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0" fillId="0" borderId="0" xfId="0" applyFont="1" applyAlignment="1">
      <alignment/>
    </xf>
    <xf numFmtId="0" fontId="50" fillId="0" borderId="10" xfId="0" applyFont="1" applyBorder="1" applyAlignment="1">
      <alignment horizontal="center"/>
    </xf>
    <xf numFmtId="0" fontId="49" fillId="0" borderId="0" xfId="0" applyFont="1" applyAlignment="1">
      <alignment/>
    </xf>
    <xf numFmtId="0" fontId="50" fillId="0" borderId="10" xfId="0" applyFont="1" applyBorder="1" applyAlignment="1">
      <alignment/>
    </xf>
    <xf numFmtId="49" fontId="50" fillId="0" borderId="10" xfId="0" applyNumberFormat="1" applyFont="1" applyBorder="1" applyAlignment="1">
      <alignment/>
    </xf>
    <xf numFmtId="0" fontId="49" fillId="0" borderId="10" xfId="0" applyFont="1" applyBorder="1" applyAlignment="1">
      <alignment/>
    </xf>
    <xf numFmtId="3" fontId="49" fillId="0" borderId="10" xfId="0" applyNumberFormat="1" applyFont="1" applyBorder="1" applyAlignment="1">
      <alignment/>
    </xf>
    <xf numFmtId="3" fontId="48" fillId="0" borderId="10" xfId="0" applyNumberFormat="1" applyFont="1" applyBorder="1" applyAlignment="1">
      <alignment/>
    </xf>
    <xf numFmtId="0" fontId="49" fillId="0" borderId="0" xfId="0" applyFont="1" applyAlignment="1">
      <alignment/>
    </xf>
    <xf numFmtId="3" fontId="48" fillId="0" borderId="10" xfId="0" applyNumberFormat="1" applyFont="1" applyBorder="1" applyAlignment="1">
      <alignment/>
    </xf>
    <xf numFmtId="0" fontId="49" fillId="0" borderId="0" xfId="0" applyFont="1" applyAlignment="1">
      <alignment/>
    </xf>
    <xf numFmtId="3" fontId="48" fillId="0" borderId="10" xfId="0" applyNumberFormat="1" applyFont="1" applyBorder="1" applyAlignment="1">
      <alignment/>
    </xf>
    <xf numFmtId="0" fontId="0" fillId="0" borderId="0" xfId="0" applyAlignment="1">
      <alignment/>
    </xf>
    <xf numFmtId="0" fontId="48" fillId="0" borderId="0" xfId="0" applyFont="1" applyAlignment="1">
      <alignment/>
    </xf>
    <xf numFmtId="0" fontId="48" fillId="0" borderId="10" xfId="0" applyFont="1" applyBorder="1" applyAlignment="1">
      <alignment horizontal="center"/>
    </xf>
    <xf numFmtId="0" fontId="51" fillId="0" borderId="0" xfId="0" applyFont="1" applyBorder="1" applyAlignment="1">
      <alignment horizontal="right" vertical="top" wrapText="1"/>
    </xf>
    <xf numFmtId="0" fontId="51" fillId="0" borderId="0" xfId="0" applyFont="1" applyBorder="1" applyAlignment="1">
      <alignment horizontal="right"/>
    </xf>
    <xf numFmtId="0" fontId="52" fillId="0" borderId="0" xfId="0" applyFont="1" applyBorder="1" applyAlignment="1">
      <alignment horizontal="right" vertical="top" wrapText="1"/>
    </xf>
    <xf numFmtId="0" fontId="52" fillId="0" borderId="0" xfId="0" applyFont="1" applyBorder="1" applyAlignment="1">
      <alignment horizontal="right"/>
    </xf>
    <xf numFmtId="0" fontId="48" fillId="0" borderId="10" xfId="0" applyFont="1" applyBorder="1" applyAlignment="1">
      <alignment/>
    </xf>
    <xf numFmtId="3" fontId="48" fillId="0" borderId="10" xfId="0" applyNumberFormat="1" applyFont="1" applyBorder="1" applyAlignment="1">
      <alignment/>
    </xf>
    <xf numFmtId="0" fontId="48" fillId="0" borderId="0" xfId="0" applyFont="1" applyBorder="1" applyAlignment="1">
      <alignment/>
    </xf>
    <xf numFmtId="3" fontId="51" fillId="0" borderId="0" xfId="0" applyNumberFormat="1" applyFont="1" applyBorder="1" applyAlignment="1">
      <alignment horizontal="right"/>
    </xf>
    <xf numFmtId="0" fontId="53" fillId="0" borderId="0" xfId="0" applyFont="1" applyBorder="1" applyAlignment="1">
      <alignment horizontal="right" vertical="top" wrapText="1"/>
    </xf>
    <xf numFmtId="3" fontId="53" fillId="0" borderId="0" xfId="0" applyNumberFormat="1" applyFont="1" applyBorder="1" applyAlignment="1">
      <alignment horizontal="right"/>
    </xf>
    <xf numFmtId="49" fontId="48" fillId="0" borderId="10" xfId="0" applyNumberFormat="1" applyFont="1" applyBorder="1" applyAlignment="1">
      <alignment/>
    </xf>
    <xf numFmtId="0" fontId="54" fillId="0" borderId="0" xfId="0" applyFont="1" applyAlignment="1">
      <alignment/>
    </xf>
    <xf numFmtId="3" fontId="55" fillId="0" borderId="0" xfId="0" applyNumberFormat="1" applyFont="1" applyBorder="1" applyAlignment="1">
      <alignment/>
    </xf>
    <xf numFmtId="3" fontId="48" fillId="0" borderId="0" xfId="0" applyNumberFormat="1" applyFont="1" applyBorder="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48" fillId="0" borderId="10" xfId="0" applyFont="1" applyFill="1" applyBorder="1" applyAlignment="1">
      <alignment horizontal="center"/>
    </xf>
    <xf numFmtId="10" fontId="49" fillId="0" borderId="0" xfId="0" applyNumberFormat="1" applyFont="1" applyAlignment="1">
      <alignment/>
    </xf>
    <xf numFmtId="0" fontId="0" fillId="0" borderId="0" xfId="0" applyAlignment="1">
      <alignment/>
    </xf>
    <xf numFmtId="0" fontId="48" fillId="0" borderId="0" xfId="0" applyFont="1" applyAlignment="1">
      <alignment/>
    </xf>
    <xf numFmtId="3" fontId="48" fillId="0" borderId="10" xfId="0" applyNumberFormat="1" applyFont="1" applyBorder="1" applyAlignment="1">
      <alignment/>
    </xf>
    <xf numFmtId="0" fontId="49" fillId="0" borderId="0" xfId="0" applyFont="1" applyAlignment="1">
      <alignment/>
    </xf>
    <xf numFmtId="10" fontId="50" fillId="0" borderId="10" xfId="0" applyNumberFormat="1" applyFont="1" applyBorder="1" applyAlignment="1">
      <alignment/>
    </xf>
    <xf numFmtId="3" fontId="49" fillId="0" borderId="0" xfId="0" applyNumberFormat="1" applyFont="1" applyAlignment="1">
      <alignment/>
    </xf>
    <xf numFmtId="0" fontId="50" fillId="0" borderId="10" xfId="0" applyFont="1" applyBorder="1" applyAlignment="1">
      <alignment horizontal="center"/>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0" fontId="48" fillId="0" borderId="11" xfId="0" applyFont="1" applyFill="1" applyBorder="1" applyAlignment="1">
      <alignment wrapText="1"/>
    </xf>
    <xf numFmtId="0" fontId="48" fillId="0" borderId="0" xfId="0" applyFont="1" applyFill="1" applyBorder="1" applyAlignment="1">
      <alignment wrapText="1"/>
    </xf>
    <xf numFmtId="0" fontId="0" fillId="0" borderId="0" xfId="0" applyAlignment="1">
      <alignment/>
    </xf>
    <xf numFmtId="0" fontId="49" fillId="0" borderId="0" xfId="0" applyFont="1" applyAlignment="1">
      <alignment/>
    </xf>
    <xf numFmtId="0" fontId="58" fillId="0" borderId="0" xfId="0" applyFont="1" applyAlignment="1">
      <alignment horizontal="left" wrapText="1"/>
    </xf>
    <xf numFmtId="0" fontId="49" fillId="0" borderId="0" xfId="0" applyFont="1" applyAlignment="1">
      <alignment wrapText="1"/>
    </xf>
    <xf numFmtId="0" fontId="48" fillId="0" borderId="0" xfId="0" applyFont="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3" fillId="0" borderId="0" xfId="0" applyFont="1" applyBorder="1" applyAlignment="1">
      <alignment horizontal="center" vertical="top" wrapText="1"/>
    </xf>
    <xf numFmtId="49" fontId="48" fillId="0" borderId="10" xfId="0" applyNumberFormat="1" applyFont="1" applyBorder="1" applyAlignment="1">
      <alignment horizontal="center"/>
    </xf>
    <xf numFmtId="0" fontId="50" fillId="0" borderId="10" xfId="0" applyFont="1" applyBorder="1" applyAlignment="1">
      <alignment horizontal="center"/>
    </xf>
    <xf numFmtId="0" fontId="58" fillId="0" borderId="0" xfId="0" applyFont="1" applyAlignment="1">
      <alignment horizontal="left" wrapText="1"/>
    </xf>
    <xf numFmtId="0" fontId="48" fillId="0" borderId="12" xfId="0" applyFont="1" applyBorder="1" applyAlignment="1">
      <alignment horizontal="center"/>
    </xf>
    <xf numFmtId="0" fontId="48" fillId="0" borderId="13" xfId="0" applyFont="1" applyBorder="1" applyAlignment="1">
      <alignment horizontal="center"/>
    </xf>
    <xf numFmtId="0" fontId="48" fillId="0" borderId="14" xfId="0" applyFont="1" applyBorder="1" applyAlignment="1">
      <alignment horizontal="center"/>
    </xf>
    <xf numFmtId="0" fontId="50" fillId="0" borderId="12" xfId="0" applyFont="1" applyBorder="1" applyAlignment="1">
      <alignment horizontal="center"/>
    </xf>
    <xf numFmtId="0" fontId="50" fillId="0" borderId="13" xfId="0" applyFont="1" applyBorder="1" applyAlignment="1">
      <alignment horizontal="center"/>
    </xf>
    <xf numFmtId="0" fontId="50" fillId="0" borderId="14" xfId="0" applyFont="1" applyBorder="1" applyAlignment="1">
      <alignment horizont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5" customFormat="1" ht="222.75" customHeight="1">
      <c r="A4" s="53"/>
      <c r="B4" s="54" t="s">
        <v>42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90" customHeight="1">
      <c r="A5" s="52"/>
      <c r="B5" s="54" t="s">
        <v>43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ht="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ht="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ht="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ht="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33"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1:33"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4" customWidth="1"/>
    <col min="2" max="7" width="11.421875" style="24" customWidth="1"/>
    <col min="8" max="8" width="18.421875" style="24" customWidth="1"/>
    <col min="9" max="16384" width="11.421875" style="24" customWidth="1"/>
  </cols>
  <sheetData>
    <row r="1" spans="1:15" ht="15.75">
      <c r="A1" s="46" t="s">
        <v>57</v>
      </c>
      <c r="B1" s="25"/>
      <c r="C1" s="25"/>
      <c r="D1" s="25"/>
      <c r="E1" s="25"/>
      <c r="F1" s="25"/>
      <c r="G1" s="25"/>
      <c r="H1" s="25"/>
      <c r="I1" s="25"/>
      <c r="J1" s="25"/>
      <c r="K1" s="25"/>
      <c r="L1" s="25"/>
      <c r="M1" s="25"/>
      <c r="N1" s="25"/>
      <c r="O1" s="25"/>
    </row>
    <row r="2" spans="1:15" s="45" customFormat="1" ht="15.75">
      <c r="A2" s="46"/>
      <c r="B2" s="46"/>
      <c r="C2" s="46"/>
      <c r="D2" s="46"/>
      <c r="E2" s="46"/>
      <c r="F2" s="46"/>
      <c r="G2" s="46"/>
      <c r="H2" s="46"/>
      <c r="I2" s="46"/>
      <c r="J2" s="46"/>
      <c r="K2" s="46"/>
      <c r="L2" s="46"/>
      <c r="M2" s="46"/>
      <c r="N2" s="46"/>
      <c r="O2" s="46"/>
    </row>
    <row r="3" spans="1:15" s="45" customFormat="1" ht="15.75">
      <c r="A3" s="68" t="s">
        <v>44</v>
      </c>
      <c r="B3" s="68"/>
      <c r="C3" s="68"/>
      <c r="D3" s="68"/>
      <c r="E3" s="68"/>
      <c r="F3" s="68"/>
      <c r="G3" s="68"/>
      <c r="H3" s="68"/>
      <c r="I3" s="68"/>
      <c r="J3" s="46"/>
      <c r="K3" s="46"/>
      <c r="L3" s="46"/>
      <c r="M3" s="46"/>
      <c r="N3" s="46"/>
      <c r="O3" s="46"/>
    </row>
    <row r="4" spans="1:15" s="45" customFormat="1" ht="15.75">
      <c r="A4" s="68"/>
      <c r="B4" s="68"/>
      <c r="C4" s="68"/>
      <c r="D4" s="68"/>
      <c r="E4" s="68"/>
      <c r="F4" s="68"/>
      <c r="G4" s="68"/>
      <c r="H4" s="68"/>
      <c r="I4" s="68"/>
      <c r="J4" s="46"/>
      <c r="K4" s="46"/>
      <c r="L4" s="46"/>
      <c r="M4" s="46"/>
      <c r="N4" s="46"/>
      <c r="O4" s="46"/>
    </row>
    <row r="5" spans="1:15" s="45" customFormat="1" ht="15.75">
      <c r="A5" s="46"/>
      <c r="B5" s="46"/>
      <c r="C5" s="46"/>
      <c r="D5" s="46"/>
      <c r="E5" s="46"/>
      <c r="F5" s="46"/>
      <c r="G5" s="46"/>
      <c r="H5" s="46"/>
      <c r="I5" s="46"/>
      <c r="J5" s="46"/>
      <c r="K5" s="46"/>
      <c r="L5" s="46"/>
      <c r="M5" s="46"/>
      <c r="N5" s="46"/>
      <c r="O5" s="46"/>
    </row>
    <row r="7" spans="2:15" ht="15.75">
      <c r="B7" s="66" t="s">
        <v>38</v>
      </c>
      <c r="C7" s="66"/>
      <c r="D7" s="66"/>
      <c r="E7" s="67" t="s">
        <v>24</v>
      </c>
      <c r="F7" s="67"/>
      <c r="G7" s="67"/>
      <c r="H7" s="56"/>
      <c r="I7" s="57"/>
      <c r="J7" s="57"/>
      <c r="K7" s="57"/>
      <c r="L7" s="65"/>
      <c r="M7" s="65"/>
      <c r="N7" s="65"/>
      <c r="O7" s="65"/>
    </row>
    <row r="8" spans="1:15" ht="15.75">
      <c r="A8" s="26" t="s">
        <v>0</v>
      </c>
      <c r="B8" s="26" t="s">
        <v>20</v>
      </c>
      <c r="C8" s="26" t="s">
        <v>21</v>
      </c>
      <c r="D8" s="26" t="s">
        <v>19</v>
      </c>
      <c r="E8" s="43" t="s">
        <v>20</v>
      </c>
      <c r="F8" s="43" t="s">
        <v>26</v>
      </c>
      <c r="G8" s="43" t="s">
        <v>19</v>
      </c>
      <c r="H8" s="56"/>
      <c r="I8" s="57"/>
      <c r="J8" s="57"/>
      <c r="K8" s="57"/>
      <c r="L8" s="27"/>
      <c r="M8" s="28"/>
      <c r="N8" s="29"/>
      <c r="O8" s="30"/>
    </row>
    <row r="9" spans="1:15" ht="15.75">
      <c r="A9" s="31" t="s">
        <v>1</v>
      </c>
      <c r="B9" s="18">
        <v>4605</v>
      </c>
      <c r="C9" s="18">
        <v>4238</v>
      </c>
      <c r="D9" s="32">
        <f>B9+C9</f>
        <v>8843</v>
      </c>
      <c r="E9" s="17"/>
      <c r="F9" s="17"/>
      <c r="G9" s="32">
        <f>E9+F9</f>
        <v>0</v>
      </c>
      <c r="H9" s="56"/>
      <c r="I9" s="57"/>
      <c r="J9" s="57"/>
      <c r="K9" s="57"/>
      <c r="L9" s="27"/>
      <c r="M9" s="34"/>
      <c r="N9" s="35"/>
      <c r="O9" s="36"/>
    </row>
    <row r="10" spans="1:15" ht="15.75">
      <c r="A10" s="37" t="s">
        <v>2</v>
      </c>
      <c r="B10" s="18">
        <v>4148</v>
      </c>
      <c r="C10" s="18">
        <v>3997</v>
      </c>
      <c r="D10" s="32">
        <f aca="true" t="shared" si="0" ref="D10:D27">B10+C10</f>
        <v>8145</v>
      </c>
      <c r="E10" s="17"/>
      <c r="F10" s="17"/>
      <c r="G10" s="32">
        <f aca="true" t="shared" si="1" ref="G10:G26">E10+F10</f>
        <v>0</v>
      </c>
      <c r="H10" s="56"/>
      <c r="I10" s="57"/>
      <c r="J10" s="57"/>
      <c r="K10" s="57"/>
      <c r="L10" s="27"/>
      <c r="M10" s="34"/>
      <c r="N10" s="35"/>
      <c r="O10" s="36"/>
    </row>
    <row r="11" spans="1:15" ht="15.75">
      <c r="A11" s="37" t="s">
        <v>3</v>
      </c>
      <c r="B11" s="18">
        <v>4836</v>
      </c>
      <c r="C11" s="18">
        <v>4715</v>
      </c>
      <c r="D11" s="32">
        <f t="shared" si="0"/>
        <v>9551</v>
      </c>
      <c r="E11" s="17"/>
      <c r="F11" s="17"/>
      <c r="G11" s="32">
        <f t="shared" si="1"/>
        <v>0</v>
      </c>
      <c r="H11" s="56"/>
      <c r="I11" s="57"/>
      <c r="J11" s="57"/>
      <c r="K11" s="57"/>
      <c r="L11" s="27"/>
      <c r="M11" s="34"/>
      <c r="N11" s="35"/>
      <c r="O11" s="36"/>
    </row>
    <row r="12" spans="1:15" ht="15.75">
      <c r="A12" s="31" t="s">
        <v>4</v>
      </c>
      <c r="B12" s="18">
        <v>3742</v>
      </c>
      <c r="C12" s="18">
        <v>3481</v>
      </c>
      <c r="D12" s="32">
        <f t="shared" si="0"/>
        <v>7223</v>
      </c>
      <c r="E12" s="18">
        <f>B12</f>
        <v>3742</v>
      </c>
      <c r="F12" s="18">
        <f>C12</f>
        <v>3481</v>
      </c>
      <c r="G12" s="32">
        <f t="shared" si="1"/>
        <v>7223</v>
      </c>
      <c r="H12" s="56"/>
      <c r="I12" s="57"/>
      <c r="J12" s="57"/>
      <c r="K12" s="57"/>
      <c r="L12" s="27"/>
      <c r="M12" s="34"/>
      <c r="N12" s="35"/>
      <c r="O12" s="36"/>
    </row>
    <row r="13" spans="1:15" ht="15.75">
      <c r="A13" s="31" t="s">
        <v>5</v>
      </c>
      <c r="B13" s="18">
        <v>5031</v>
      </c>
      <c r="C13" s="18">
        <v>4789</v>
      </c>
      <c r="D13" s="32">
        <f t="shared" si="0"/>
        <v>9820</v>
      </c>
      <c r="E13" s="18">
        <f aca="true" t="shared" si="2" ref="E13:E21">B13</f>
        <v>5031</v>
      </c>
      <c r="F13" s="18">
        <f aca="true" t="shared" si="3" ref="F13:F21">C13</f>
        <v>4789</v>
      </c>
      <c r="G13" s="32">
        <f t="shared" si="1"/>
        <v>9820</v>
      </c>
      <c r="H13" s="56"/>
      <c r="I13" s="57"/>
      <c r="J13" s="57"/>
      <c r="K13" s="57"/>
      <c r="L13" s="27"/>
      <c r="M13" s="34"/>
      <c r="N13" s="35"/>
      <c r="O13" s="36"/>
    </row>
    <row r="14" spans="1:15" ht="15.75">
      <c r="A14" s="31" t="s">
        <v>6</v>
      </c>
      <c r="B14" s="18">
        <v>5676</v>
      </c>
      <c r="C14" s="18">
        <v>5610</v>
      </c>
      <c r="D14" s="32">
        <f t="shared" si="0"/>
        <v>11286</v>
      </c>
      <c r="E14" s="18">
        <f t="shared" si="2"/>
        <v>5676</v>
      </c>
      <c r="F14" s="18">
        <f t="shared" si="3"/>
        <v>5610</v>
      </c>
      <c r="G14" s="32">
        <f t="shared" si="1"/>
        <v>11286</v>
      </c>
      <c r="H14" s="56"/>
      <c r="I14" s="57"/>
      <c r="J14" s="57"/>
      <c r="K14" s="57"/>
      <c r="L14" s="27"/>
      <c r="M14" s="34"/>
      <c r="N14" s="35"/>
      <c r="O14" s="36"/>
    </row>
    <row r="15" spans="1:15" ht="15.75">
      <c r="A15" s="31" t="s">
        <v>7</v>
      </c>
      <c r="B15" s="18">
        <v>6403</v>
      </c>
      <c r="C15" s="18">
        <v>6427</v>
      </c>
      <c r="D15" s="32">
        <f t="shared" si="0"/>
        <v>12830</v>
      </c>
      <c r="E15" s="18">
        <f t="shared" si="2"/>
        <v>6403</v>
      </c>
      <c r="F15" s="18">
        <f t="shared" si="3"/>
        <v>6427</v>
      </c>
      <c r="G15" s="32">
        <f t="shared" si="1"/>
        <v>12830</v>
      </c>
      <c r="H15" s="56"/>
      <c r="I15" s="57"/>
      <c r="J15" s="57"/>
      <c r="K15" s="57"/>
      <c r="L15" s="27"/>
      <c r="M15" s="34"/>
      <c r="N15" s="35"/>
      <c r="O15" s="36"/>
    </row>
    <row r="16" spans="1:15" ht="15.75">
      <c r="A16" s="31" t="s">
        <v>8</v>
      </c>
      <c r="B16" s="18">
        <v>6507</v>
      </c>
      <c r="C16" s="18">
        <v>6284</v>
      </c>
      <c r="D16" s="32">
        <f t="shared" si="0"/>
        <v>12791</v>
      </c>
      <c r="E16" s="18">
        <f t="shared" si="2"/>
        <v>6507</v>
      </c>
      <c r="F16" s="18">
        <f t="shared" si="3"/>
        <v>6284</v>
      </c>
      <c r="G16" s="32">
        <f t="shared" si="1"/>
        <v>12791</v>
      </c>
      <c r="H16" s="56"/>
      <c r="I16" s="57"/>
      <c r="J16" s="57"/>
      <c r="K16" s="57"/>
      <c r="L16" s="27"/>
      <c r="M16" s="34"/>
      <c r="N16" s="35"/>
      <c r="O16" s="36"/>
    </row>
    <row r="17" spans="1:15" ht="15.75">
      <c r="A17" s="31" t="s">
        <v>9</v>
      </c>
      <c r="B17" s="18">
        <v>5893</v>
      </c>
      <c r="C17" s="18">
        <v>6151</v>
      </c>
      <c r="D17" s="32">
        <f t="shared" si="0"/>
        <v>12044</v>
      </c>
      <c r="E17" s="18">
        <f t="shared" si="2"/>
        <v>5893</v>
      </c>
      <c r="F17" s="18">
        <f t="shared" si="3"/>
        <v>6151</v>
      </c>
      <c r="G17" s="32">
        <f t="shared" si="1"/>
        <v>12044</v>
      </c>
      <c r="H17" s="56"/>
      <c r="I17" s="57"/>
      <c r="J17" s="57"/>
      <c r="K17" s="57"/>
      <c r="L17" s="27"/>
      <c r="M17" s="34"/>
      <c r="N17" s="35"/>
      <c r="O17" s="36"/>
    </row>
    <row r="18" spans="1:15" ht="15.75">
      <c r="A18" s="31" t="s">
        <v>10</v>
      </c>
      <c r="B18" s="18">
        <v>5687</v>
      </c>
      <c r="C18" s="18">
        <v>5998</v>
      </c>
      <c r="D18" s="32">
        <f t="shared" si="0"/>
        <v>11685</v>
      </c>
      <c r="E18" s="18">
        <f t="shared" si="2"/>
        <v>5687</v>
      </c>
      <c r="F18" s="18">
        <f t="shared" si="3"/>
        <v>5998</v>
      </c>
      <c r="G18" s="32">
        <f t="shared" si="1"/>
        <v>11685</v>
      </c>
      <c r="H18" s="56"/>
      <c r="I18" s="57"/>
      <c r="J18" s="57"/>
      <c r="K18" s="57"/>
      <c r="L18" s="27"/>
      <c r="M18" s="34"/>
      <c r="N18" s="35"/>
      <c r="O18" s="36"/>
    </row>
    <row r="19" spans="1:15" ht="15.75">
      <c r="A19" s="31" t="s">
        <v>11</v>
      </c>
      <c r="B19" s="18">
        <v>4797</v>
      </c>
      <c r="C19" s="18">
        <v>5225</v>
      </c>
      <c r="D19" s="32">
        <f t="shared" si="0"/>
        <v>10022</v>
      </c>
      <c r="E19" s="18">
        <f t="shared" si="2"/>
        <v>4797</v>
      </c>
      <c r="F19" s="18">
        <f t="shared" si="3"/>
        <v>5225</v>
      </c>
      <c r="G19" s="32">
        <f t="shared" si="1"/>
        <v>10022</v>
      </c>
      <c r="H19" s="56"/>
      <c r="I19" s="57"/>
      <c r="J19" s="57"/>
      <c r="K19" s="57"/>
      <c r="L19" s="27"/>
      <c r="M19" s="34"/>
      <c r="N19" s="35"/>
      <c r="O19" s="36"/>
    </row>
    <row r="20" spans="1:15" ht="15.75">
      <c r="A20" s="31" t="s">
        <v>12</v>
      </c>
      <c r="B20" s="18">
        <v>3907</v>
      </c>
      <c r="C20" s="18">
        <v>4153</v>
      </c>
      <c r="D20" s="32">
        <f t="shared" si="0"/>
        <v>8060</v>
      </c>
      <c r="E20" s="18">
        <f t="shared" si="2"/>
        <v>3907</v>
      </c>
      <c r="F20" s="18">
        <f t="shared" si="3"/>
        <v>4153</v>
      </c>
      <c r="G20" s="32">
        <f t="shared" si="1"/>
        <v>8060</v>
      </c>
      <c r="H20" s="56"/>
      <c r="I20" s="57"/>
      <c r="J20" s="57"/>
      <c r="K20" s="57"/>
      <c r="L20" s="27"/>
      <c r="M20" s="34"/>
      <c r="N20" s="35"/>
      <c r="O20" s="36"/>
    </row>
    <row r="21" spans="1:15" ht="15.75">
      <c r="A21" s="31" t="s">
        <v>13</v>
      </c>
      <c r="B21" s="18">
        <v>3464</v>
      </c>
      <c r="C21" s="18">
        <v>3842</v>
      </c>
      <c r="D21" s="32">
        <f t="shared" si="0"/>
        <v>7306</v>
      </c>
      <c r="E21" s="18">
        <f t="shared" si="2"/>
        <v>3464</v>
      </c>
      <c r="F21" s="18">
        <f t="shared" si="3"/>
        <v>3842</v>
      </c>
      <c r="G21" s="32">
        <f t="shared" si="1"/>
        <v>7306</v>
      </c>
      <c r="H21" s="56"/>
      <c r="I21" s="57"/>
      <c r="J21" s="57"/>
      <c r="K21" s="57"/>
      <c r="L21" s="27"/>
      <c r="M21" s="34"/>
      <c r="N21" s="35"/>
      <c r="O21" s="36"/>
    </row>
    <row r="22" spans="1:15" ht="15.75">
      <c r="A22" s="31" t="s">
        <v>14</v>
      </c>
      <c r="B22" s="18">
        <v>2853</v>
      </c>
      <c r="C22" s="18">
        <v>3309</v>
      </c>
      <c r="D22" s="32">
        <f t="shared" si="0"/>
        <v>6162</v>
      </c>
      <c r="E22" s="17"/>
      <c r="F22" s="17"/>
      <c r="G22" s="32">
        <f t="shared" si="1"/>
        <v>0</v>
      </c>
      <c r="H22" s="56"/>
      <c r="I22" s="57"/>
      <c r="J22" s="57"/>
      <c r="K22" s="57"/>
      <c r="L22" s="27"/>
      <c r="M22" s="34"/>
      <c r="N22" s="35"/>
      <c r="O22" s="36"/>
    </row>
    <row r="23" spans="1:15" ht="15.75">
      <c r="A23" s="31" t="s">
        <v>15</v>
      </c>
      <c r="B23" s="18">
        <v>2088</v>
      </c>
      <c r="C23" s="18">
        <v>2722</v>
      </c>
      <c r="D23" s="32">
        <f t="shared" si="0"/>
        <v>4810</v>
      </c>
      <c r="E23" s="17"/>
      <c r="F23" s="17"/>
      <c r="G23" s="32">
        <f t="shared" si="1"/>
        <v>0</v>
      </c>
      <c r="H23" s="56"/>
      <c r="I23" s="57"/>
      <c r="J23" s="57"/>
      <c r="K23" s="57"/>
      <c r="L23" s="27"/>
      <c r="M23" s="34"/>
      <c r="N23" s="35"/>
      <c r="O23" s="36"/>
    </row>
    <row r="24" spans="1:15" ht="15.75">
      <c r="A24" s="31" t="s">
        <v>16</v>
      </c>
      <c r="B24" s="18">
        <v>1715</v>
      </c>
      <c r="C24" s="18">
        <v>2559</v>
      </c>
      <c r="D24" s="32">
        <f t="shared" si="0"/>
        <v>4274</v>
      </c>
      <c r="E24" s="17"/>
      <c r="F24" s="17"/>
      <c r="G24" s="32">
        <f t="shared" si="1"/>
        <v>0</v>
      </c>
      <c r="H24" s="56"/>
      <c r="I24" s="57"/>
      <c r="J24" s="57"/>
      <c r="K24" s="57"/>
      <c r="L24" s="27"/>
      <c r="M24" s="34"/>
      <c r="N24" s="35"/>
      <c r="O24" s="36"/>
    </row>
    <row r="25" spans="1:15" ht="15.75">
      <c r="A25" s="31" t="s">
        <v>17</v>
      </c>
      <c r="B25" s="18">
        <v>1043</v>
      </c>
      <c r="C25" s="18">
        <v>1968</v>
      </c>
      <c r="D25" s="32">
        <f t="shared" si="0"/>
        <v>3011</v>
      </c>
      <c r="E25" s="17"/>
      <c r="F25" s="17"/>
      <c r="G25" s="32">
        <f t="shared" si="1"/>
        <v>0</v>
      </c>
      <c r="H25" s="56"/>
      <c r="I25" s="57"/>
      <c r="J25" s="57"/>
      <c r="K25" s="57"/>
      <c r="L25" s="27"/>
      <c r="M25" s="34"/>
      <c r="N25" s="35"/>
      <c r="O25" s="36"/>
    </row>
    <row r="26" spans="1:15" ht="15.75">
      <c r="A26" s="31" t="s">
        <v>18</v>
      </c>
      <c r="B26" s="18">
        <v>669</v>
      </c>
      <c r="C26" s="18">
        <v>1844</v>
      </c>
      <c r="D26" s="32">
        <f t="shared" si="0"/>
        <v>2513</v>
      </c>
      <c r="E26" s="17"/>
      <c r="F26" s="17"/>
      <c r="G26" s="32">
        <f t="shared" si="1"/>
        <v>0</v>
      </c>
      <c r="H26" s="56"/>
      <c r="I26" s="57"/>
      <c r="J26" s="57"/>
      <c r="K26" s="57"/>
      <c r="L26" s="27"/>
      <c r="M26" s="34"/>
      <c r="N26" s="35"/>
      <c r="O26" s="36"/>
    </row>
    <row r="27" spans="1:15" ht="15.75">
      <c r="A27" s="31" t="s">
        <v>19</v>
      </c>
      <c r="B27" s="32">
        <f>SUM(B9:B26)</f>
        <v>73064</v>
      </c>
      <c r="C27" s="32">
        <f>SUM(C9:C26)</f>
        <v>77312</v>
      </c>
      <c r="D27" s="32">
        <f t="shared" si="0"/>
        <v>150376</v>
      </c>
      <c r="E27" s="32">
        <f>SUM(E9:E26)</f>
        <v>51107</v>
      </c>
      <c r="F27" s="32">
        <f>SUM(F9:F26)</f>
        <v>51960</v>
      </c>
      <c r="G27" s="47">
        <f>SUM(G9:G26)</f>
        <v>103067</v>
      </c>
      <c r="H27" s="56"/>
      <c r="I27" s="57"/>
      <c r="J27" s="57"/>
      <c r="K27" s="57"/>
      <c r="L27" s="35"/>
      <c r="M27" s="36"/>
      <c r="N27" s="35"/>
      <c r="O27" s="36"/>
    </row>
    <row r="30" ht="15">
      <c r="A30" s="38" t="s">
        <v>37</v>
      </c>
    </row>
    <row r="32" spans="1:4" ht="15.75">
      <c r="A32" s="33"/>
      <c r="B32" s="39"/>
      <c r="C32" s="39"/>
      <c r="D32" s="40"/>
    </row>
    <row r="37" ht="15">
      <c r="A37" s="38"/>
    </row>
  </sheetData>
  <sheetProtection/>
  <mergeCells count="5">
    <mergeCell ref="L7:M7"/>
    <mergeCell ref="N7:O7"/>
    <mergeCell ref="B7:D7"/>
    <mergeCell ref="E7:G7"/>
    <mergeCell ref="A3: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4" customWidth="1"/>
    <col min="9" max="16384" width="11.421875" style="4" customWidth="1"/>
  </cols>
  <sheetData>
    <row r="1" spans="1:9" ht="15.75">
      <c r="A1" s="46" t="s">
        <v>57</v>
      </c>
      <c r="H1" s="59"/>
      <c r="I1" s="59"/>
    </row>
    <row r="2" spans="1:9" s="48" customFormat="1" ht="15.75">
      <c r="A2" s="46"/>
      <c r="H2" s="59"/>
      <c r="I2" s="59"/>
    </row>
    <row r="3" spans="1:9" s="48" customFormat="1" ht="14.25">
      <c r="A3" s="68" t="s">
        <v>45</v>
      </c>
      <c r="B3" s="68"/>
      <c r="C3" s="68"/>
      <c r="D3" s="68"/>
      <c r="E3" s="68"/>
      <c r="F3" s="68"/>
      <c r="G3" s="68"/>
      <c r="H3" s="68"/>
      <c r="I3" s="68"/>
    </row>
    <row r="4" spans="1:9" s="48" customFormat="1" ht="14.25">
      <c r="A4" s="68"/>
      <c r="B4" s="68"/>
      <c r="C4" s="68"/>
      <c r="D4" s="68"/>
      <c r="E4" s="68"/>
      <c r="F4" s="68"/>
      <c r="G4" s="68"/>
      <c r="H4" s="68"/>
      <c r="I4" s="68"/>
    </row>
    <row r="5" spans="1:9" s="48" customFormat="1" ht="15">
      <c r="A5" s="60"/>
      <c r="B5" s="60"/>
      <c r="C5" s="60"/>
      <c r="D5" s="60"/>
      <c r="E5" s="60"/>
      <c r="F5" s="60"/>
      <c r="G5" s="60"/>
      <c r="H5" s="60"/>
      <c r="I5" s="60"/>
    </row>
    <row r="6" spans="8:9" ht="15" customHeight="1">
      <c r="H6" s="59"/>
      <c r="I6" s="59"/>
    </row>
    <row r="7" spans="2:9" ht="15.75">
      <c r="B7" s="69" t="s">
        <v>23</v>
      </c>
      <c r="C7" s="70"/>
      <c r="D7" s="71"/>
      <c r="E7" s="69" t="s">
        <v>24</v>
      </c>
      <c r="F7" s="70"/>
      <c r="G7" s="71"/>
      <c r="H7" s="59"/>
      <c r="I7" s="59"/>
    </row>
    <row r="8" spans="1:9" ht="15.75">
      <c r="A8" s="1" t="s">
        <v>0</v>
      </c>
      <c r="B8" s="5" t="s">
        <v>20</v>
      </c>
      <c r="C8" s="5" t="s">
        <v>21</v>
      </c>
      <c r="D8" s="5" t="s">
        <v>19</v>
      </c>
      <c r="E8" s="5" t="s">
        <v>20</v>
      </c>
      <c r="F8" s="5" t="s">
        <v>22</v>
      </c>
      <c r="G8" s="5" t="s">
        <v>19</v>
      </c>
      <c r="H8" s="59"/>
      <c r="I8" s="59"/>
    </row>
    <row r="9" spans="1:9" ht="15.75">
      <c r="A9" s="2" t="s">
        <v>1</v>
      </c>
      <c r="B9" s="10">
        <v>17850</v>
      </c>
      <c r="C9" s="10">
        <v>16975</v>
      </c>
      <c r="D9" s="8">
        <f>B9+C9</f>
        <v>34825</v>
      </c>
      <c r="E9" s="6"/>
      <c r="F9" s="6"/>
      <c r="G9" s="9">
        <f>E9+F9</f>
        <v>0</v>
      </c>
      <c r="H9" s="59"/>
      <c r="I9" s="59"/>
    </row>
    <row r="10" spans="1:9" ht="15.75">
      <c r="A10" s="3" t="s">
        <v>2</v>
      </c>
      <c r="B10" s="10">
        <v>17660</v>
      </c>
      <c r="C10" s="10">
        <v>16911</v>
      </c>
      <c r="D10" s="8">
        <f aca="true" t="shared" si="0" ref="D10:D27">B10+C10</f>
        <v>34571</v>
      </c>
      <c r="E10" s="6"/>
      <c r="F10" s="6"/>
      <c r="G10" s="9">
        <f aca="true" t="shared" si="1" ref="G10:G27">E10+F10</f>
        <v>0</v>
      </c>
      <c r="H10" s="59"/>
      <c r="I10" s="59"/>
    </row>
    <row r="11" spans="1:9" ht="15.75">
      <c r="A11" s="3" t="s">
        <v>3</v>
      </c>
      <c r="B11" s="10">
        <v>18426</v>
      </c>
      <c r="C11" s="10">
        <v>17623</v>
      </c>
      <c r="D11" s="8">
        <f t="shared" si="0"/>
        <v>36049</v>
      </c>
      <c r="E11" s="6"/>
      <c r="F11" s="6"/>
      <c r="G11" s="9">
        <f t="shared" si="1"/>
        <v>0</v>
      </c>
      <c r="H11" s="59"/>
      <c r="I11" s="59"/>
    </row>
    <row r="12" spans="1:9" ht="15.75">
      <c r="A12" s="2" t="s">
        <v>4</v>
      </c>
      <c r="B12" s="10">
        <v>21484</v>
      </c>
      <c r="C12" s="10">
        <v>20405</v>
      </c>
      <c r="D12" s="8">
        <f t="shared" si="0"/>
        <v>41889</v>
      </c>
      <c r="E12" s="7">
        <f>B12</f>
        <v>21484</v>
      </c>
      <c r="F12" s="7">
        <f>C12</f>
        <v>20405</v>
      </c>
      <c r="G12" s="9">
        <f t="shared" si="1"/>
        <v>41889</v>
      </c>
      <c r="H12" s="59"/>
      <c r="I12" s="59"/>
    </row>
    <row r="13" spans="1:9" ht="15.75">
      <c r="A13" s="2" t="s">
        <v>5</v>
      </c>
      <c r="B13" s="10">
        <v>23549</v>
      </c>
      <c r="C13" s="10">
        <v>22023</v>
      </c>
      <c r="D13" s="8">
        <f t="shared" si="0"/>
        <v>45572</v>
      </c>
      <c r="E13" s="7">
        <f aca="true" t="shared" si="2" ref="E13:E21">B13</f>
        <v>23549</v>
      </c>
      <c r="F13" s="7">
        <f aca="true" t="shared" si="3" ref="F13:F21">C13</f>
        <v>22023</v>
      </c>
      <c r="G13" s="9">
        <f t="shared" si="1"/>
        <v>45572</v>
      </c>
      <c r="H13" s="59"/>
      <c r="I13" s="59"/>
    </row>
    <row r="14" spans="1:9" ht="15.75">
      <c r="A14" s="2" t="s">
        <v>6</v>
      </c>
      <c r="B14" s="10">
        <v>24875</v>
      </c>
      <c r="C14" s="10">
        <v>23645</v>
      </c>
      <c r="D14" s="8">
        <f t="shared" si="0"/>
        <v>48520</v>
      </c>
      <c r="E14" s="7">
        <f t="shared" si="2"/>
        <v>24875</v>
      </c>
      <c r="F14" s="7">
        <f t="shared" si="3"/>
        <v>23645</v>
      </c>
      <c r="G14" s="9">
        <f t="shared" si="1"/>
        <v>48520</v>
      </c>
      <c r="H14" s="59"/>
      <c r="I14" s="59"/>
    </row>
    <row r="15" spans="1:9" ht="15.75">
      <c r="A15" s="2" t="s">
        <v>7</v>
      </c>
      <c r="B15" s="10">
        <v>26641</v>
      </c>
      <c r="C15" s="10">
        <v>25562</v>
      </c>
      <c r="D15" s="8">
        <f t="shared" si="0"/>
        <v>52203</v>
      </c>
      <c r="E15" s="7">
        <f t="shared" si="2"/>
        <v>26641</v>
      </c>
      <c r="F15" s="7">
        <f t="shared" si="3"/>
        <v>25562</v>
      </c>
      <c r="G15" s="9">
        <f t="shared" si="1"/>
        <v>52203</v>
      </c>
      <c r="H15" s="59"/>
      <c r="I15" s="59"/>
    </row>
    <row r="16" spans="1:9" ht="15.75">
      <c r="A16" s="2" t="s">
        <v>8</v>
      </c>
      <c r="B16" s="10">
        <v>27297</v>
      </c>
      <c r="C16" s="10">
        <v>25909</v>
      </c>
      <c r="D16" s="8">
        <f t="shared" si="0"/>
        <v>53206</v>
      </c>
      <c r="E16" s="7">
        <f t="shared" si="2"/>
        <v>27297</v>
      </c>
      <c r="F16" s="7">
        <f t="shared" si="3"/>
        <v>25909</v>
      </c>
      <c r="G16" s="9">
        <f t="shared" si="1"/>
        <v>53206</v>
      </c>
      <c r="H16" s="59"/>
      <c r="I16" s="59"/>
    </row>
    <row r="17" spans="1:9" ht="15.75">
      <c r="A17" s="2" t="s">
        <v>9</v>
      </c>
      <c r="B17" s="10">
        <v>27501</v>
      </c>
      <c r="C17" s="10">
        <v>26939</v>
      </c>
      <c r="D17" s="8">
        <f t="shared" si="0"/>
        <v>54440</v>
      </c>
      <c r="E17" s="7">
        <f t="shared" si="2"/>
        <v>27501</v>
      </c>
      <c r="F17" s="7">
        <f t="shared" si="3"/>
        <v>26939</v>
      </c>
      <c r="G17" s="9">
        <f t="shared" si="1"/>
        <v>54440</v>
      </c>
      <c r="H17" s="59"/>
      <c r="I17" s="59"/>
    </row>
    <row r="18" spans="1:9" ht="15.75">
      <c r="A18" s="2" t="s">
        <v>10</v>
      </c>
      <c r="B18" s="10">
        <v>27492</v>
      </c>
      <c r="C18" s="10">
        <v>26116</v>
      </c>
      <c r="D18" s="8">
        <f t="shared" si="0"/>
        <v>53608</v>
      </c>
      <c r="E18" s="7">
        <f t="shared" si="2"/>
        <v>27492</v>
      </c>
      <c r="F18" s="7">
        <f t="shared" si="3"/>
        <v>26116</v>
      </c>
      <c r="G18" s="9">
        <f t="shared" si="1"/>
        <v>53608</v>
      </c>
      <c r="H18" s="59"/>
      <c r="I18" s="59"/>
    </row>
    <row r="19" spans="1:9" ht="15.75">
      <c r="A19" s="2" t="s">
        <v>11</v>
      </c>
      <c r="B19" s="10">
        <v>22845</v>
      </c>
      <c r="C19" s="10">
        <v>21244</v>
      </c>
      <c r="D19" s="8">
        <f t="shared" si="0"/>
        <v>44089</v>
      </c>
      <c r="E19" s="7">
        <f t="shared" si="2"/>
        <v>22845</v>
      </c>
      <c r="F19" s="7">
        <f t="shared" si="3"/>
        <v>21244</v>
      </c>
      <c r="G19" s="9">
        <f t="shared" si="1"/>
        <v>44089</v>
      </c>
      <c r="H19" s="59"/>
      <c r="I19" s="59"/>
    </row>
    <row r="20" spans="1:9" ht="15.75">
      <c r="A20" s="2" t="s">
        <v>12</v>
      </c>
      <c r="B20" s="10">
        <v>18237</v>
      </c>
      <c r="C20" s="10">
        <v>17277</v>
      </c>
      <c r="D20" s="8">
        <f t="shared" si="0"/>
        <v>35514</v>
      </c>
      <c r="E20" s="7">
        <f t="shared" si="2"/>
        <v>18237</v>
      </c>
      <c r="F20" s="7">
        <f t="shared" si="3"/>
        <v>17277</v>
      </c>
      <c r="G20" s="9">
        <f t="shared" si="1"/>
        <v>35514</v>
      </c>
      <c r="H20" s="59"/>
      <c r="I20" s="59"/>
    </row>
    <row r="21" spans="1:9" ht="15.75">
      <c r="A21" s="2" t="s">
        <v>13</v>
      </c>
      <c r="B21" s="10">
        <v>16787</v>
      </c>
      <c r="C21" s="10">
        <v>17178</v>
      </c>
      <c r="D21" s="8">
        <f t="shared" si="0"/>
        <v>33965</v>
      </c>
      <c r="E21" s="7">
        <f t="shared" si="2"/>
        <v>16787</v>
      </c>
      <c r="F21" s="7">
        <f t="shared" si="3"/>
        <v>17178</v>
      </c>
      <c r="G21" s="9">
        <f t="shared" si="1"/>
        <v>33965</v>
      </c>
      <c r="H21" s="59"/>
      <c r="I21" s="59"/>
    </row>
    <row r="22" spans="1:9" ht="15.75">
      <c r="A22" s="2" t="s">
        <v>14</v>
      </c>
      <c r="B22" s="10">
        <v>14530</v>
      </c>
      <c r="C22" s="10">
        <v>16043</v>
      </c>
      <c r="D22" s="8">
        <f t="shared" si="0"/>
        <v>30573</v>
      </c>
      <c r="E22" s="6"/>
      <c r="F22" s="6"/>
      <c r="G22" s="9">
        <f t="shared" si="1"/>
        <v>0</v>
      </c>
      <c r="H22" s="59"/>
      <c r="I22" s="59"/>
    </row>
    <row r="23" spans="1:9" ht="15.75">
      <c r="A23" s="2" t="s">
        <v>15</v>
      </c>
      <c r="B23" s="10">
        <v>12703</v>
      </c>
      <c r="C23" s="10">
        <v>15420</v>
      </c>
      <c r="D23" s="8">
        <f t="shared" si="0"/>
        <v>28123</v>
      </c>
      <c r="E23" s="6"/>
      <c r="F23" s="6"/>
      <c r="G23" s="9">
        <f t="shared" si="1"/>
        <v>0</v>
      </c>
      <c r="H23" s="59"/>
      <c r="I23" s="59"/>
    </row>
    <row r="24" spans="1:9" ht="15.75">
      <c r="A24" s="2" t="s">
        <v>16</v>
      </c>
      <c r="B24" s="10">
        <v>12371</v>
      </c>
      <c r="C24" s="10">
        <v>16663</v>
      </c>
      <c r="D24" s="8">
        <f t="shared" si="0"/>
        <v>29034</v>
      </c>
      <c r="E24" s="6"/>
      <c r="F24" s="6"/>
      <c r="G24" s="9">
        <f t="shared" si="1"/>
        <v>0</v>
      </c>
      <c r="H24" s="59"/>
      <c r="I24" s="59"/>
    </row>
    <row r="25" spans="1:9" ht="15.75">
      <c r="A25" s="2" t="s">
        <v>17</v>
      </c>
      <c r="B25" s="10">
        <v>8135</v>
      </c>
      <c r="C25" s="10">
        <v>12286</v>
      </c>
      <c r="D25" s="8">
        <f t="shared" si="0"/>
        <v>20421</v>
      </c>
      <c r="E25" s="6"/>
      <c r="F25" s="6"/>
      <c r="G25" s="9">
        <f t="shared" si="1"/>
        <v>0</v>
      </c>
      <c r="H25" s="59"/>
      <c r="I25" s="59"/>
    </row>
    <row r="26" spans="1:9" ht="15.75">
      <c r="A26" s="2" t="s">
        <v>18</v>
      </c>
      <c r="B26" s="11">
        <v>4980</v>
      </c>
      <c r="C26" s="11">
        <v>10555</v>
      </c>
      <c r="D26" s="8">
        <f t="shared" si="0"/>
        <v>15535</v>
      </c>
      <c r="E26" s="6"/>
      <c r="F26" s="6"/>
      <c r="G26" s="9">
        <f t="shared" si="1"/>
        <v>0</v>
      </c>
      <c r="H26" s="59"/>
      <c r="I26" s="59"/>
    </row>
    <row r="27" spans="1:9" ht="15.75">
      <c r="A27" s="2" t="s">
        <v>19</v>
      </c>
      <c r="B27" s="8">
        <f>SUM(B9:B26)</f>
        <v>343363</v>
      </c>
      <c r="C27" s="8">
        <f>SUM(C9:C26)</f>
        <v>348774</v>
      </c>
      <c r="D27" s="8">
        <f t="shared" si="0"/>
        <v>692137</v>
      </c>
      <c r="E27" s="8">
        <f>SUM(E9:E26)</f>
        <v>236708</v>
      </c>
      <c r="F27" s="8">
        <f>SUM(F9:F26)</f>
        <v>226298</v>
      </c>
      <c r="G27" s="9">
        <f t="shared" si="1"/>
        <v>463006</v>
      </c>
      <c r="H27" s="59"/>
      <c r="I27" s="59"/>
    </row>
    <row r="28" spans="8:9" ht="15" customHeight="1">
      <c r="H28" s="59"/>
      <c r="I28" s="59"/>
    </row>
    <row r="34" spans="1:4" ht="15.75">
      <c r="A34" s="46"/>
      <c r="B34" s="46"/>
      <c r="C34" s="46"/>
      <c r="D34" s="46"/>
    </row>
    <row r="35" spans="1:5" ht="15" customHeight="1">
      <c r="A35" s="58"/>
      <c r="B35" s="58"/>
      <c r="C35" s="58"/>
      <c r="D35" s="58"/>
      <c r="E35" s="58"/>
    </row>
    <row r="36" spans="1:5" ht="15.75" customHeight="1">
      <c r="A36" s="58"/>
      <c r="B36" s="58"/>
      <c r="C36" s="58"/>
      <c r="D36" s="58"/>
      <c r="E36" s="58"/>
    </row>
    <row r="37" spans="1:5" ht="15.75" customHeight="1">
      <c r="A37" s="58"/>
      <c r="B37" s="58"/>
      <c r="C37" s="58"/>
      <c r="D37" s="58"/>
      <c r="E37" s="58"/>
    </row>
    <row r="38" spans="1:5" ht="15.75" customHeight="1">
      <c r="A38" s="58"/>
      <c r="B38" s="58"/>
      <c r="C38" s="58"/>
      <c r="D38" s="58"/>
      <c r="E38" s="58"/>
    </row>
    <row r="39" spans="1:5" ht="15.75" customHeight="1">
      <c r="A39" s="58"/>
      <c r="B39" s="58"/>
      <c r="C39" s="58"/>
      <c r="D39" s="58"/>
      <c r="E39" s="58"/>
    </row>
    <row r="40" spans="1:5" ht="15.75" customHeight="1">
      <c r="A40" s="58"/>
      <c r="B40" s="58"/>
      <c r="C40" s="58"/>
      <c r="D40" s="58"/>
      <c r="E40" s="58"/>
    </row>
    <row r="41" spans="1:5" ht="15.75" customHeight="1">
      <c r="A41" s="58"/>
      <c r="B41" s="58"/>
      <c r="C41" s="58"/>
      <c r="D41" s="58"/>
      <c r="E41" s="58"/>
    </row>
    <row r="42" spans="1:5" ht="15.75" customHeight="1">
      <c r="A42" s="58"/>
      <c r="B42" s="58"/>
      <c r="C42" s="58"/>
      <c r="D42" s="58"/>
      <c r="E42" s="58"/>
    </row>
    <row r="43" spans="1:5" ht="15" customHeight="1">
      <c r="A43" s="58"/>
      <c r="B43" s="58"/>
      <c r="C43" s="58"/>
      <c r="D43" s="58"/>
      <c r="E43" s="58"/>
    </row>
  </sheetData>
  <sheetProtection/>
  <mergeCells count="3">
    <mergeCell ref="A3:I4"/>
    <mergeCell ref="B7:D7"/>
    <mergeCell ref="E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11.421875" defaultRowHeight="15"/>
  <cols>
    <col min="1" max="1" width="17.7109375" style="14" customWidth="1"/>
    <col min="2" max="7" width="11.421875" style="14" customWidth="1"/>
    <col min="8" max="8" width="20.57421875" style="14" customWidth="1"/>
    <col min="9" max="16384" width="11.421875" style="14" customWidth="1"/>
  </cols>
  <sheetData>
    <row r="1" spans="1:10" ht="15.75">
      <c r="A1" s="46" t="s">
        <v>57</v>
      </c>
      <c r="H1" s="59"/>
      <c r="I1" s="59"/>
      <c r="J1" s="59"/>
    </row>
    <row r="2" spans="1:10" s="48" customFormat="1" ht="15">
      <c r="A2" s="12"/>
      <c r="H2" s="59"/>
      <c r="I2" s="59"/>
      <c r="J2" s="59"/>
    </row>
    <row r="3" spans="1:10" s="48" customFormat="1" ht="14.25">
      <c r="A3" s="68" t="s">
        <v>46</v>
      </c>
      <c r="B3" s="68"/>
      <c r="C3" s="68"/>
      <c r="D3" s="68"/>
      <c r="E3" s="68"/>
      <c r="F3" s="68"/>
      <c r="G3" s="68"/>
      <c r="H3" s="68"/>
      <c r="I3" s="68"/>
      <c r="J3" s="59"/>
    </row>
    <row r="4" spans="1:10" s="48" customFormat="1" ht="14.25">
      <c r="A4" s="68"/>
      <c r="B4" s="68"/>
      <c r="C4" s="68"/>
      <c r="D4" s="68"/>
      <c r="E4" s="68"/>
      <c r="F4" s="68"/>
      <c r="G4" s="68"/>
      <c r="H4" s="68"/>
      <c r="I4" s="68"/>
      <c r="J4" s="59"/>
    </row>
    <row r="5" spans="1:10" s="48" customFormat="1" ht="15">
      <c r="A5" s="12"/>
      <c r="H5" s="59"/>
      <c r="I5" s="59"/>
      <c r="J5" s="59"/>
    </row>
    <row r="6" spans="8:10" ht="15" customHeight="1">
      <c r="H6" s="59"/>
      <c r="I6" s="59"/>
      <c r="J6" s="59"/>
    </row>
    <row r="7" spans="2:10" ht="15" customHeight="1">
      <c r="B7" s="72" t="s">
        <v>25</v>
      </c>
      <c r="C7" s="73"/>
      <c r="D7" s="74"/>
      <c r="E7" s="72" t="s">
        <v>24</v>
      </c>
      <c r="F7" s="73"/>
      <c r="G7" s="74"/>
      <c r="H7" s="59"/>
      <c r="I7" s="59"/>
      <c r="J7" s="59"/>
    </row>
    <row r="8" spans="1:10" ht="15" customHeight="1">
      <c r="A8" s="13" t="s">
        <v>0</v>
      </c>
      <c r="B8" s="13" t="s">
        <v>20</v>
      </c>
      <c r="C8" s="13" t="s">
        <v>21</v>
      </c>
      <c r="D8" s="13" t="s">
        <v>19</v>
      </c>
      <c r="E8" s="13" t="s">
        <v>20</v>
      </c>
      <c r="F8" s="13" t="s">
        <v>21</v>
      </c>
      <c r="G8" s="13" t="s">
        <v>19</v>
      </c>
      <c r="H8" s="59"/>
      <c r="I8" s="59"/>
      <c r="J8" s="59"/>
    </row>
    <row r="9" spans="1:10" ht="15.75">
      <c r="A9" s="15" t="s">
        <v>1</v>
      </c>
      <c r="B9" s="10">
        <v>8752</v>
      </c>
      <c r="C9" s="10">
        <v>8233</v>
      </c>
      <c r="D9" s="19">
        <f>B9+C9</f>
        <v>16985</v>
      </c>
      <c r="E9" s="18"/>
      <c r="F9" s="17"/>
      <c r="G9" s="19">
        <f>E9+F9</f>
        <v>0</v>
      </c>
      <c r="H9" s="59"/>
      <c r="I9" s="59"/>
      <c r="J9" s="59"/>
    </row>
    <row r="10" spans="1:10" ht="15.75">
      <c r="A10" s="16" t="s">
        <v>2</v>
      </c>
      <c r="B10" s="10">
        <v>9481</v>
      </c>
      <c r="C10" s="10">
        <v>8888</v>
      </c>
      <c r="D10" s="19">
        <f aca="true" t="shared" si="0" ref="D10:D27">B10+C10</f>
        <v>18369</v>
      </c>
      <c r="E10" s="17"/>
      <c r="F10" s="17"/>
      <c r="G10" s="19">
        <f aca="true" t="shared" si="1" ref="G10:G27">E10+F10</f>
        <v>0</v>
      </c>
      <c r="H10" s="59"/>
      <c r="I10" s="59"/>
      <c r="J10" s="59"/>
    </row>
    <row r="11" spans="1:10" ht="15.75">
      <c r="A11" s="16" t="s">
        <v>3</v>
      </c>
      <c r="B11" s="10">
        <v>10004</v>
      </c>
      <c r="C11" s="10">
        <v>9317</v>
      </c>
      <c r="D11" s="19">
        <f t="shared" si="0"/>
        <v>19321</v>
      </c>
      <c r="E11" s="17"/>
      <c r="F11" s="17"/>
      <c r="G11" s="19">
        <f t="shared" si="1"/>
        <v>0</v>
      </c>
      <c r="H11" s="59"/>
      <c r="I11" s="59"/>
      <c r="J11" s="59"/>
    </row>
    <row r="12" spans="1:10" ht="15.75">
      <c r="A12" s="15" t="s">
        <v>4</v>
      </c>
      <c r="B12" s="10">
        <v>11590</v>
      </c>
      <c r="C12" s="10">
        <v>11000</v>
      </c>
      <c r="D12" s="19">
        <f t="shared" si="0"/>
        <v>22590</v>
      </c>
      <c r="E12" s="18">
        <f>B12</f>
        <v>11590</v>
      </c>
      <c r="F12" s="18">
        <f>C12</f>
        <v>11000</v>
      </c>
      <c r="G12" s="19">
        <f t="shared" si="1"/>
        <v>22590</v>
      </c>
      <c r="H12" s="59"/>
      <c r="I12" s="59"/>
      <c r="J12" s="59"/>
    </row>
    <row r="13" spans="1:10" ht="15.75">
      <c r="A13" s="15" t="s">
        <v>5</v>
      </c>
      <c r="B13" s="10">
        <v>13122</v>
      </c>
      <c r="C13" s="10">
        <v>12240</v>
      </c>
      <c r="D13" s="19">
        <f t="shared" si="0"/>
        <v>25362</v>
      </c>
      <c r="E13" s="18">
        <f aca="true" t="shared" si="2" ref="E13:E21">B13</f>
        <v>13122</v>
      </c>
      <c r="F13" s="18">
        <f aca="true" t="shared" si="3" ref="F13:F21">C13</f>
        <v>12240</v>
      </c>
      <c r="G13" s="19">
        <f t="shared" si="1"/>
        <v>25362</v>
      </c>
      <c r="H13" s="59"/>
      <c r="I13" s="59"/>
      <c r="J13" s="59"/>
    </row>
    <row r="14" spans="1:10" ht="15.75">
      <c r="A14" s="15" t="s">
        <v>6</v>
      </c>
      <c r="B14" s="10">
        <v>14063</v>
      </c>
      <c r="C14" s="10">
        <v>12919</v>
      </c>
      <c r="D14" s="19">
        <f t="shared" si="0"/>
        <v>26982</v>
      </c>
      <c r="E14" s="18">
        <f t="shared" si="2"/>
        <v>14063</v>
      </c>
      <c r="F14" s="18">
        <f t="shared" si="3"/>
        <v>12919</v>
      </c>
      <c r="G14" s="19">
        <f t="shared" si="1"/>
        <v>26982</v>
      </c>
      <c r="H14" s="59"/>
      <c r="I14" s="59"/>
      <c r="J14" s="59"/>
    </row>
    <row r="15" spans="1:10" ht="15.75">
      <c r="A15" s="15" t="s">
        <v>7</v>
      </c>
      <c r="B15" s="10">
        <v>14752</v>
      </c>
      <c r="C15" s="10">
        <v>13875</v>
      </c>
      <c r="D15" s="19">
        <f t="shared" si="0"/>
        <v>28627</v>
      </c>
      <c r="E15" s="18">
        <f t="shared" si="2"/>
        <v>14752</v>
      </c>
      <c r="F15" s="18">
        <f t="shared" si="3"/>
        <v>13875</v>
      </c>
      <c r="G15" s="19">
        <f t="shared" si="1"/>
        <v>28627</v>
      </c>
      <c r="H15" s="59"/>
      <c r="I15" s="59"/>
      <c r="J15" s="59"/>
    </row>
    <row r="16" spans="1:10" ht="15.75">
      <c r="A16" s="15" t="s">
        <v>8</v>
      </c>
      <c r="B16" s="10">
        <v>15128</v>
      </c>
      <c r="C16" s="10">
        <v>14576</v>
      </c>
      <c r="D16" s="19">
        <f t="shared" si="0"/>
        <v>29704</v>
      </c>
      <c r="E16" s="18">
        <f t="shared" si="2"/>
        <v>15128</v>
      </c>
      <c r="F16" s="18">
        <f t="shared" si="3"/>
        <v>14576</v>
      </c>
      <c r="G16" s="19">
        <f t="shared" si="1"/>
        <v>29704</v>
      </c>
      <c r="H16" s="59"/>
      <c r="I16" s="59"/>
      <c r="J16" s="59"/>
    </row>
    <row r="17" spans="1:10" ht="15.75">
      <c r="A17" s="15" t="s">
        <v>9</v>
      </c>
      <c r="B17" s="10">
        <v>16526</v>
      </c>
      <c r="C17" s="10">
        <v>15953</v>
      </c>
      <c r="D17" s="19">
        <f t="shared" si="0"/>
        <v>32479</v>
      </c>
      <c r="E17" s="18">
        <f t="shared" si="2"/>
        <v>16526</v>
      </c>
      <c r="F17" s="18">
        <f t="shared" si="3"/>
        <v>15953</v>
      </c>
      <c r="G17" s="19">
        <f t="shared" si="1"/>
        <v>32479</v>
      </c>
      <c r="H17" s="59"/>
      <c r="I17" s="59"/>
      <c r="J17" s="59"/>
    </row>
    <row r="18" spans="1:10" ht="15.75">
      <c r="A18" s="15" t="s">
        <v>10</v>
      </c>
      <c r="B18" s="10">
        <v>17486</v>
      </c>
      <c r="C18" s="10">
        <v>16116</v>
      </c>
      <c r="D18" s="19">
        <f t="shared" si="0"/>
        <v>33602</v>
      </c>
      <c r="E18" s="18">
        <f t="shared" si="2"/>
        <v>17486</v>
      </c>
      <c r="F18" s="18">
        <f t="shared" si="3"/>
        <v>16116</v>
      </c>
      <c r="G18" s="19">
        <f t="shared" si="1"/>
        <v>33602</v>
      </c>
      <c r="H18" s="59"/>
      <c r="I18" s="59"/>
      <c r="J18" s="59"/>
    </row>
    <row r="19" spans="1:10" ht="15.75">
      <c r="A19" s="15" t="s">
        <v>11</v>
      </c>
      <c r="B19" s="10">
        <v>15109</v>
      </c>
      <c r="C19" s="10">
        <v>13783</v>
      </c>
      <c r="D19" s="19">
        <f t="shared" si="0"/>
        <v>28892</v>
      </c>
      <c r="E19" s="18">
        <f t="shared" si="2"/>
        <v>15109</v>
      </c>
      <c r="F19" s="18">
        <f t="shared" si="3"/>
        <v>13783</v>
      </c>
      <c r="G19" s="19">
        <f t="shared" si="1"/>
        <v>28892</v>
      </c>
      <c r="H19" s="59"/>
      <c r="I19" s="59"/>
      <c r="J19" s="59"/>
    </row>
    <row r="20" spans="1:10" ht="15.75">
      <c r="A20" s="15" t="s">
        <v>12</v>
      </c>
      <c r="B20" s="10">
        <v>12098</v>
      </c>
      <c r="C20" s="10">
        <v>10938</v>
      </c>
      <c r="D20" s="19">
        <f t="shared" si="0"/>
        <v>23036</v>
      </c>
      <c r="E20" s="18">
        <f t="shared" si="2"/>
        <v>12098</v>
      </c>
      <c r="F20" s="18">
        <f t="shared" si="3"/>
        <v>10938</v>
      </c>
      <c r="G20" s="19">
        <f t="shared" si="1"/>
        <v>23036</v>
      </c>
      <c r="H20" s="59"/>
      <c r="I20" s="59"/>
      <c r="J20" s="59"/>
    </row>
    <row r="21" spans="1:10" ht="15.75">
      <c r="A21" s="15" t="s">
        <v>13</v>
      </c>
      <c r="B21" s="10">
        <v>10335</v>
      </c>
      <c r="C21" s="10">
        <v>10546</v>
      </c>
      <c r="D21" s="19">
        <f t="shared" si="0"/>
        <v>20881</v>
      </c>
      <c r="E21" s="18">
        <f t="shared" si="2"/>
        <v>10335</v>
      </c>
      <c r="F21" s="18">
        <f t="shared" si="3"/>
        <v>10546</v>
      </c>
      <c r="G21" s="19">
        <f t="shared" si="1"/>
        <v>20881</v>
      </c>
      <c r="H21" s="59"/>
      <c r="I21" s="59"/>
      <c r="J21" s="59"/>
    </row>
    <row r="22" spans="1:10" ht="15.75">
      <c r="A22" s="15" t="s">
        <v>14</v>
      </c>
      <c r="B22" s="10">
        <v>9646</v>
      </c>
      <c r="C22" s="10">
        <v>10467</v>
      </c>
      <c r="D22" s="19">
        <f t="shared" si="0"/>
        <v>20113</v>
      </c>
      <c r="E22" s="17"/>
      <c r="F22" s="17"/>
      <c r="G22" s="19">
        <f t="shared" si="1"/>
        <v>0</v>
      </c>
      <c r="H22" s="59"/>
      <c r="I22" s="59"/>
      <c r="J22" s="59"/>
    </row>
    <row r="23" spans="1:10" ht="15.75">
      <c r="A23" s="15" t="s">
        <v>15</v>
      </c>
      <c r="B23" s="10">
        <v>8845</v>
      </c>
      <c r="C23" s="10">
        <v>10604</v>
      </c>
      <c r="D23" s="19">
        <f t="shared" si="0"/>
        <v>19449</v>
      </c>
      <c r="E23" s="17"/>
      <c r="F23" s="17"/>
      <c r="G23" s="19">
        <f t="shared" si="1"/>
        <v>0</v>
      </c>
      <c r="H23" s="59"/>
      <c r="I23" s="59"/>
      <c r="J23" s="59"/>
    </row>
    <row r="24" spans="1:10" ht="15.75">
      <c r="A24" s="15" t="s">
        <v>16</v>
      </c>
      <c r="B24" s="10">
        <v>9291</v>
      </c>
      <c r="C24" s="10">
        <v>12007</v>
      </c>
      <c r="D24" s="19">
        <f t="shared" si="0"/>
        <v>21298</v>
      </c>
      <c r="E24" s="17"/>
      <c r="F24" s="17"/>
      <c r="G24" s="19">
        <f t="shared" si="1"/>
        <v>0</v>
      </c>
      <c r="H24" s="59"/>
      <c r="I24" s="59"/>
      <c r="J24" s="59"/>
    </row>
    <row r="25" spans="1:10" ht="15.75">
      <c r="A25" s="15" t="s">
        <v>17</v>
      </c>
      <c r="B25" s="10">
        <v>6003</v>
      </c>
      <c r="C25" s="10">
        <v>9195</v>
      </c>
      <c r="D25" s="19">
        <f t="shared" si="0"/>
        <v>15198</v>
      </c>
      <c r="E25" s="17"/>
      <c r="F25" s="17"/>
      <c r="G25" s="19">
        <f t="shared" si="1"/>
        <v>0</v>
      </c>
      <c r="H25" s="59"/>
      <c r="I25" s="59"/>
      <c r="J25" s="59"/>
    </row>
    <row r="26" spans="1:10" ht="15.75">
      <c r="A26" s="15" t="s">
        <v>18</v>
      </c>
      <c r="B26" s="11">
        <v>4127</v>
      </c>
      <c r="C26" s="11">
        <v>8068</v>
      </c>
      <c r="D26" s="19">
        <f t="shared" si="0"/>
        <v>12195</v>
      </c>
      <c r="E26" s="17"/>
      <c r="F26" s="17"/>
      <c r="G26" s="19">
        <f t="shared" si="1"/>
        <v>0</v>
      </c>
      <c r="H26" s="59"/>
      <c r="I26" s="59"/>
      <c r="J26" s="59"/>
    </row>
    <row r="27" spans="1:10" ht="15.75">
      <c r="A27" s="15" t="s">
        <v>19</v>
      </c>
      <c r="B27" s="19">
        <f>SUM(B9:B26)</f>
        <v>206358</v>
      </c>
      <c r="C27" s="19">
        <f>SUM(C9:C26)</f>
        <v>208725</v>
      </c>
      <c r="D27" s="19">
        <f t="shared" si="0"/>
        <v>415083</v>
      </c>
      <c r="E27" s="19">
        <f>SUM(E9:E25)</f>
        <v>140209</v>
      </c>
      <c r="F27" s="19">
        <f>SUM(F9:F25)</f>
        <v>131946</v>
      </c>
      <c r="G27" s="19">
        <f t="shared" si="1"/>
        <v>272155</v>
      </c>
      <c r="H27" s="59"/>
      <c r="I27" s="59"/>
      <c r="J27" s="59"/>
    </row>
    <row r="28" spans="8:10" ht="15" customHeight="1">
      <c r="H28" s="59"/>
      <c r="I28" s="59"/>
      <c r="J28" s="59"/>
    </row>
    <row r="29" spans="8:10" ht="15" customHeight="1">
      <c r="H29" s="59"/>
      <c r="I29" s="59"/>
      <c r="J29" s="59"/>
    </row>
    <row r="30" spans="8:10" ht="15" customHeight="1">
      <c r="H30" s="59"/>
      <c r="I30" s="59"/>
      <c r="J30" s="59"/>
    </row>
    <row r="31" spans="8:10" ht="15" customHeight="1">
      <c r="H31" s="59"/>
      <c r="I31" s="59"/>
      <c r="J31" s="59"/>
    </row>
    <row r="32" spans="1:5" ht="14.25">
      <c r="A32" s="59"/>
      <c r="B32" s="59"/>
      <c r="C32" s="59"/>
      <c r="D32" s="59"/>
      <c r="E32" s="59"/>
    </row>
    <row r="33" spans="1:5" ht="15.75" customHeight="1">
      <c r="A33" s="59"/>
      <c r="B33" s="59"/>
      <c r="C33" s="59"/>
      <c r="D33" s="59"/>
      <c r="E33" s="59"/>
    </row>
    <row r="34" spans="1:5" ht="15" customHeight="1">
      <c r="A34" s="59"/>
      <c r="B34" s="59"/>
      <c r="C34" s="59"/>
      <c r="D34" s="59"/>
      <c r="E34" s="59"/>
    </row>
    <row r="35" spans="1:5" ht="15.75" customHeight="1">
      <c r="A35" s="59"/>
      <c r="B35" s="59"/>
      <c r="C35" s="59"/>
      <c r="D35" s="59"/>
      <c r="E35" s="59"/>
    </row>
    <row r="36" spans="1:5" ht="15.75" customHeight="1">
      <c r="A36" s="59"/>
      <c r="B36" s="59"/>
      <c r="C36" s="59"/>
      <c r="D36" s="59"/>
      <c r="E36" s="59"/>
    </row>
    <row r="37" spans="1:5" ht="15.75" customHeight="1">
      <c r="A37" s="59"/>
      <c r="B37" s="59"/>
      <c r="C37" s="59"/>
      <c r="D37" s="59"/>
      <c r="E37" s="59"/>
    </row>
    <row r="38" spans="1:5" ht="15.75" customHeight="1">
      <c r="A38" s="59"/>
      <c r="B38" s="59"/>
      <c r="C38" s="59"/>
      <c r="D38" s="59"/>
      <c r="E38" s="59"/>
    </row>
    <row r="39" spans="1:5" ht="15.75" customHeight="1">
      <c r="A39" s="59"/>
      <c r="B39" s="59"/>
      <c r="C39" s="59"/>
      <c r="D39" s="59"/>
      <c r="E39" s="59"/>
    </row>
    <row r="40" spans="1:5" ht="15.75" customHeight="1">
      <c r="A40" s="59"/>
      <c r="B40" s="59"/>
      <c r="C40" s="59"/>
      <c r="D40" s="59"/>
      <c r="E40" s="59"/>
    </row>
    <row r="41" spans="1:5" ht="15.75" customHeight="1">
      <c r="A41" s="59"/>
      <c r="B41" s="59"/>
      <c r="C41" s="59"/>
      <c r="D41" s="59"/>
      <c r="E41" s="59"/>
    </row>
    <row r="42" spans="1:5" ht="14.25">
      <c r="A42" s="59"/>
      <c r="B42" s="59"/>
      <c r="C42" s="59"/>
      <c r="D42" s="59"/>
      <c r="E42" s="59"/>
    </row>
    <row r="43" spans="1:5" ht="14.25">
      <c r="A43" s="59"/>
      <c r="B43" s="59"/>
      <c r="C43" s="59"/>
      <c r="D43" s="59"/>
      <c r="E43" s="59"/>
    </row>
    <row r="44" spans="1:5" ht="14.25">
      <c r="A44" s="59"/>
      <c r="B44" s="59"/>
      <c r="C44" s="59"/>
      <c r="D44" s="59"/>
      <c r="E44" s="59"/>
    </row>
    <row r="45" spans="1:5" ht="14.25">
      <c r="A45" s="59"/>
      <c r="B45" s="59"/>
      <c r="C45" s="59"/>
      <c r="D45" s="59"/>
      <c r="E45" s="59"/>
    </row>
    <row r="46" spans="1:5" ht="14.25">
      <c r="A46" s="59"/>
      <c r="B46" s="59"/>
      <c r="C46" s="59"/>
      <c r="D46" s="59"/>
      <c r="E46" s="59"/>
    </row>
    <row r="47" spans="1:5" ht="14.25">
      <c r="A47" s="59"/>
      <c r="B47" s="59"/>
      <c r="C47" s="59"/>
      <c r="D47" s="59"/>
      <c r="E47" s="59"/>
    </row>
    <row r="48" spans="1:5" ht="14.25">
      <c r="A48" s="59"/>
      <c r="B48" s="59"/>
      <c r="C48" s="59"/>
      <c r="D48" s="59"/>
      <c r="E48" s="59"/>
    </row>
    <row r="49" spans="1:5" ht="14.25">
      <c r="A49" s="59"/>
      <c r="B49" s="59"/>
      <c r="C49" s="59"/>
      <c r="D49" s="59"/>
      <c r="E49" s="59"/>
    </row>
    <row r="50" spans="1:5" ht="14.25">
      <c r="A50" s="59"/>
      <c r="B50" s="59"/>
      <c r="C50" s="59"/>
      <c r="D50" s="59"/>
      <c r="E50" s="59"/>
    </row>
  </sheetData>
  <sheetProtection/>
  <mergeCells count="3">
    <mergeCell ref="A3:I4"/>
    <mergeCell ref="E7:G7"/>
    <mergeCell ref="B7:D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11.421875" defaultRowHeight="15"/>
  <cols>
    <col min="1" max="1" width="18.00390625" style="20" customWidth="1"/>
    <col min="2" max="7" width="11.421875" style="20" customWidth="1"/>
    <col min="8" max="8" width="18.8515625" style="20" customWidth="1"/>
    <col min="9" max="16384" width="11.421875" style="20" customWidth="1"/>
  </cols>
  <sheetData>
    <row r="1" ht="15.75">
      <c r="A1" s="46" t="s">
        <v>57</v>
      </c>
    </row>
    <row r="2" s="48" customFormat="1" ht="15">
      <c r="A2" s="12"/>
    </row>
    <row r="3" spans="1:9" s="48" customFormat="1" ht="14.25">
      <c r="A3" s="68" t="s">
        <v>47</v>
      </c>
      <c r="B3" s="68"/>
      <c r="C3" s="68"/>
      <c r="D3" s="68"/>
      <c r="E3" s="68"/>
      <c r="F3" s="68"/>
      <c r="G3" s="68"/>
      <c r="H3" s="68"/>
      <c r="I3" s="68"/>
    </row>
    <row r="4" spans="1:9" s="48" customFormat="1" ht="14.25">
      <c r="A4" s="68"/>
      <c r="B4" s="68"/>
      <c r="C4" s="68"/>
      <c r="D4" s="68"/>
      <c r="E4" s="68"/>
      <c r="F4" s="68"/>
      <c r="G4" s="68"/>
      <c r="H4" s="68"/>
      <c r="I4" s="68"/>
    </row>
    <row r="5" s="48" customFormat="1" ht="15">
      <c r="A5" s="12"/>
    </row>
    <row r="6" s="48" customFormat="1" ht="15">
      <c r="A6" s="12"/>
    </row>
    <row r="7" spans="8:10" ht="15" customHeight="1">
      <c r="H7" s="59"/>
      <c r="I7" s="59"/>
      <c r="J7" s="59"/>
    </row>
    <row r="8" spans="2:10" ht="15" customHeight="1">
      <c r="B8" s="72" t="s">
        <v>25</v>
      </c>
      <c r="C8" s="73"/>
      <c r="D8" s="74"/>
      <c r="E8" s="72" t="s">
        <v>24</v>
      </c>
      <c r="F8" s="73"/>
      <c r="G8" s="74"/>
      <c r="H8" s="59"/>
      <c r="I8" s="59"/>
      <c r="J8" s="59"/>
    </row>
    <row r="9" spans="1:10" ht="15" customHeight="1">
      <c r="A9" s="13" t="s">
        <v>0</v>
      </c>
      <c r="B9" s="13" t="s">
        <v>20</v>
      </c>
      <c r="C9" s="13" t="s">
        <v>21</v>
      </c>
      <c r="D9" s="13" t="s">
        <v>19</v>
      </c>
      <c r="E9" s="13" t="s">
        <v>20</v>
      </c>
      <c r="F9" s="13" t="s">
        <v>21</v>
      </c>
      <c r="G9" s="13" t="s">
        <v>19</v>
      </c>
      <c r="H9" s="59"/>
      <c r="I9" s="59"/>
      <c r="J9" s="59"/>
    </row>
    <row r="10" spans="1:10" ht="15.75">
      <c r="A10" s="15" t="s">
        <v>1</v>
      </c>
      <c r="B10" s="18">
        <v>26602</v>
      </c>
      <c r="C10" s="18">
        <v>25208</v>
      </c>
      <c r="D10" s="21">
        <f>B10+C10</f>
        <v>51810</v>
      </c>
      <c r="E10" s="17"/>
      <c r="F10" s="17"/>
      <c r="G10" s="32">
        <f>E10+F10</f>
        <v>0</v>
      </c>
      <c r="H10" s="59"/>
      <c r="I10" s="59"/>
      <c r="J10" s="59"/>
    </row>
    <row r="11" spans="1:10" ht="15.75">
      <c r="A11" s="16" t="s">
        <v>2</v>
      </c>
      <c r="B11" s="18">
        <v>27141</v>
      </c>
      <c r="C11" s="18">
        <v>25799</v>
      </c>
      <c r="D11" s="21">
        <f aca="true" t="shared" si="0" ref="D11:D27">B11+C11</f>
        <v>52940</v>
      </c>
      <c r="E11" s="17"/>
      <c r="F11" s="17"/>
      <c r="G11" s="32">
        <f aca="true" t="shared" si="1" ref="G11:G28">E11+F11</f>
        <v>0</v>
      </c>
      <c r="H11" s="59"/>
      <c r="I11" s="59"/>
      <c r="J11" s="59"/>
    </row>
    <row r="12" spans="1:10" ht="15.75">
      <c r="A12" s="16" t="s">
        <v>3</v>
      </c>
      <c r="B12" s="18">
        <v>28430</v>
      </c>
      <c r="C12" s="18">
        <v>26940</v>
      </c>
      <c r="D12" s="21">
        <f t="shared" si="0"/>
        <v>55370</v>
      </c>
      <c r="E12" s="17"/>
      <c r="F12" s="17"/>
      <c r="G12" s="32">
        <f t="shared" si="1"/>
        <v>0</v>
      </c>
      <c r="H12" s="59"/>
      <c r="I12" s="59"/>
      <c r="J12" s="59"/>
    </row>
    <row r="13" spans="1:10" ht="15.75">
      <c r="A13" s="15" t="s">
        <v>4</v>
      </c>
      <c r="B13" s="18">
        <v>33074</v>
      </c>
      <c r="C13" s="18">
        <v>31405</v>
      </c>
      <c r="D13" s="21">
        <f t="shared" si="0"/>
        <v>64479</v>
      </c>
      <c r="E13" s="18">
        <f>B13</f>
        <v>33074</v>
      </c>
      <c r="F13" s="18">
        <f>C13</f>
        <v>31405</v>
      </c>
      <c r="G13" s="32">
        <f t="shared" si="1"/>
        <v>64479</v>
      </c>
      <c r="H13" s="59"/>
      <c r="I13" s="59"/>
      <c r="J13" s="59"/>
    </row>
    <row r="14" spans="1:10" ht="15.75">
      <c r="A14" s="15" t="s">
        <v>5</v>
      </c>
      <c r="B14" s="18">
        <v>36671</v>
      </c>
      <c r="C14" s="18">
        <v>34263</v>
      </c>
      <c r="D14" s="21">
        <f t="shared" si="0"/>
        <v>70934</v>
      </c>
      <c r="E14" s="18">
        <f aca="true" t="shared" si="2" ref="E14:E22">B14</f>
        <v>36671</v>
      </c>
      <c r="F14" s="18">
        <f aca="true" t="shared" si="3" ref="F14:F22">C14</f>
        <v>34263</v>
      </c>
      <c r="G14" s="32">
        <f t="shared" si="1"/>
        <v>70934</v>
      </c>
      <c r="H14" s="59"/>
      <c r="I14" s="59"/>
      <c r="J14" s="59"/>
    </row>
    <row r="15" spans="1:10" ht="15.75">
      <c r="A15" s="15" t="s">
        <v>6</v>
      </c>
      <c r="B15" s="18">
        <v>38938</v>
      </c>
      <c r="C15" s="18">
        <v>36564</v>
      </c>
      <c r="D15" s="21">
        <f t="shared" si="0"/>
        <v>75502</v>
      </c>
      <c r="E15" s="18">
        <f t="shared" si="2"/>
        <v>38938</v>
      </c>
      <c r="F15" s="18">
        <f t="shared" si="3"/>
        <v>36564</v>
      </c>
      <c r="G15" s="32">
        <f t="shared" si="1"/>
        <v>75502</v>
      </c>
      <c r="H15" s="59"/>
      <c r="I15" s="59"/>
      <c r="J15" s="59"/>
    </row>
    <row r="16" spans="1:10" ht="15.75">
      <c r="A16" s="15" t="s">
        <v>7</v>
      </c>
      <c r="B16" s="18">
        <v>41393</v>
      </c>
      <c r="C16" s="18">
        <v>39437</v>
      </c>
      <c r="D16" s="21">
        <f t="shared" si="0"/>
        <v>80830</v>
      </c>
      <c r="E16" s="18">
        <f t="shared" si="2"/>
        <v>41393</v>
      </c>
      <c r="F16" s="18">
        <f t="shared" si="3"/>
        <v>39437</v>
      </c>
      <c r="G16" s="32">
        <f t="shared" si="1"/>
        <v>80830</v>
      </c>
      <c r="H16" s="59"/>
      <c r="I16" s="59"/>
      <c r="J16" s="59"/>
    </row>
    <row r="17" spans="1:10" ht="15.75">
      <c r="A17" s="15" t="s">
        <v>8</v>
      </c>
      <c r="B17" s="18">
        <v>42425</v>
      </c>
      <c r="C17" s="18">
        <v>40485</v>
      </c>
      <c r="D17" s="21">
        <f t="shared" si="0"/>
        <v>82910</v>
      </c>
      <c r="E17" s="18">
        <f t="shared" si="2"/>
        <v>42425</v>
      </c>
      <c r="F17" s="18">
        <f t="shared" si="3"/>
        <v>40485</v>
      </c>
      <c r="G17" s="32">
        <f t="shared" si="1"/>
        <v>82910</v>
      </c>
      <c r="H17" s="59"/>
      <c r="I17" s="59"/>
      <c r="J17" s="59"/>
    </row>
    <row r="18" spans="1:10" ht="15.75">
      <c r="A18" s="15" t="s">
        <v>9</v>
      </c>
      <c r="B18" s="18">
        <v>44027</v>
      </c>
      <c r="C18" s="18">
        <v>42892</v>
      </c>
      <c r="D18" s="21">
        <f t="shared" si="0"/>
        <v>86919</v>
      </c>
      <c r="E18" s="18">
        <f t="shared" si="2"/>
        <v>44027</v>
      </c>
      <c r="F18" s="18">
        <f t="shared" si="3"/>
        <v>42892</v>
      </c>
      <c r="G18" s="32">
        <f t="shared" si="1"/>
        <v>86919</v>
      </c>
      <c r="H18" s="59"/>
      <c r="I18" s="59"/>
      <c r="J18" s="59"/>
    </row>
    <row r="19" spans="1:10" ht="15.75">
      <c r="A19" s="15" t="s">
        <v>10</v>
      </c>
      <c r="B19" s="18">
        <v>44978</v>
      </c>
      <c r="C19" s="18">
        <v>42232</v>
      </c>
      <c r="D19" s="21">
        <f t="shared" si="0"/>
        <v>87210</v>
      </c>
      <c r="E19" s="18">
        <f t="shared" si="2"/>
        <v>44978</v>
      </c>
      <c r="F19" s="18">
        <f t="shared" si="3"/>
        <v>42232</v>
      </c>
      <c r="G19" s="32">
        <f t="shared" si="1"/>
        <v>87210</v>
      </c>
      <c r="H19" s="59"/>
      <c r="I19" s="59"/>
      <c r="J19" s="59"/>
    </row>
    <row r="20" spans="1:10" ht="15.75">
      <c r="A20" s="15" t="s">
        <v>11</v>
      </c>
      <c r="B20" s="18">
        <v>37954</v>
      </c>
      <c r="C20" s="18">
        <v>35027</v>
      </c>
      <c r="D20" s="21">
        <f t="shared" si="0"/>
        <v>72981</v>
      </c>
      <c r="E20" s="18">
        <f t="shared" si="2"/>
        <v>37954</v>
      </c>
      <c r="F20" s="18">
        <f t="shared" si="3"/>
        <v>35027</v>
      </c>
      <c r="G20" s="32">
        <f t="shared" si="1"/>
        <v>72981</v>
      </c>
      <c r="H20" s="59"/>
      <c r="I20" s="59"/>
      <c r="J20" s="59"/>
    </row>
    <row r="21" spans="1:10" ht="15.75">
      <c r="A21" s="15" t="s">
        <v>12</v>
      </c>
      <c r="B21" s="18">
        <v>30335</v>
      </c>
      <c r="C21" s="18">
        <v>28215</v>
      </c>
      <c r="D21" s="21">
        <f t="shared" si="0"/>
        <v>58550</v>
      </c>
      <c r="E21" s="18">
        <f t="shared" si="2"/>
        <v>30335</v>
      </c>
      <c r="F21" s="18">
        <f t="shared" si="3"/>
        <v>28215</v>
      </c>
      <c r="G21" s="32">
        <f t="shared" si="1"/>
        <v>58550</v>
      </c>
      <c r="H21" s="59"/>
      <c r="I21" s="59"/>
      <c r="J21" s="59"/>
    </row>
    <row r="22" spans="1:10" ht="15.75">
      <c r="A22" s="15" t="s">
        <v>13</v>
      </c>
      <c r="B22" s="18">
        <v>27122</v>
      </c>
      <c r="C22" s="18">
        <v>27724</v>
      </c>
      <c r="D22" s="21">
        <f t="shared" si="0"/>
        <v>54846</v>
      </c>
      <c r="E22" s="18">
        <f t="shared" si="2"/>
        <v>27122</v>
      </c>
      <c r="F22" s="18">
        <f t="shared" si="3"/>
        <v>27724</v>
      </c>
      <c r="G22" s="32">
        <f t="shared" si="1"/>
        <v>54846</v>
      </c>
      <c r="H22" s="59"/>
      <c r="I22" s="59"/>
      <c r="J22" s="59"/>
    </row>
    <row r="23" spans="1:10" ht="15.75">
      <c r="A23" s="15" t="s">
        <v>14</v>
      </c>
      <c r="B23" s="18">
        <v>24176</v>
      </c>
      <c r="C23" s="18">
        <v>26510</v>
      </c>
      <c r="D23" s="21">
        <f t="shared" si="0"/>
        <v>50686</v>
      </c>
      <c r="E23" s="17"/>
      <c r="F23" s="17"/>
      <c r="G23" s="32">
        <f t="shared" si="1"/>
        <v>0</v>
      </c>
      <c r="H23" s="59"/>
      <c r="I23" s="59"/>
      <c r="J23" s="59"/>
    </row>
    <row r="24" spans="1:10" ht="15.75">
      <c r="A24" s="15" t="s">
        <v>15</v>
      </c>
      <c r="B24" s="18">
        <v>21548</v>
      </c>
      <c r="C24" s="18">
        <v>26024</v>
      </c>
      <c r="D24" s="21">
        <f t="shared" si="0"/>
        <v>47572</v>
      </c>
      <c r="E24" s="17"/>
      <c r="F24" s="17"/>
      <c r="G24" s="32">
        <f t="shared" si="1"/>
        <v>0</v>
      </c>
      <c r="H24" s="59"/>
      <c r="I24" s="59"/>
      <c r="J24" s="59"/>
    </row>
    <row r="25" spans="1:10" ht="15.75">
      <c r="A25" s="15" t="s">
        <v>16</v>
      </c>
      <c r="B25" s="18">
        <v>21662</v>
      </c>
      <c r="C25" s="18">
        <v>28670</v>
      </c>
      <c r="D25" s="21">
        <f t="shared" si="0"/>
        <v>50332</v>
      </c>
      <c r="E25" s="17"/>
      <c r="F25" s="17"/>
      <c r="G25" s="32">
        <f t="shared" si="1"/>
        <v>0</v>
      </c>
      <c r="H25" s="59"/>
      <c r="I25" s="59"/>
      <c r="J25" s="59"/>
    </row>
    <row r="26" spans="1:10" ht="15.75">
      <c r="A26" s="15" t="s">
        <v>17</v>
      </c>
      <c r="B26" s="18">
        <v>14138</v>
      </c>
      <c r="C26" s="18">
        <v>21481</v>
      </c>
      <c r="D26" s="21">
        <f t="shared" si="0"/>
        <v>35619</v>
      </c>
      <c r="E26" s="17"/>
      <c r="F26" s="17"/>
      <c r="G26" s="32">
        <f t="shared" si="1"/>
        <v>0</v>
      </c>
      <c r="H26" s="59"/>
      <c r="I26" s="59"/>
      <c r="J26" s="59"/>
    </row>
    <row r="27" spans="1:10" ht="15.75">
      <c r="A27" s="15" t="s">
        <v>18</v>
      </c>
      <c r="B27" s="18">
        <v>9107</v>
      </c>
      <c r="C27" s="18">
        <v>18623</v>
      </c>
      <c r="D27" s="21">
        <f t="shared" si="0"/>
        <v>27730</v>
      </c>
      <c r="E27" s="17"/>
      <c r="F27" s="17"/>
      <c r="G27" s="32">
        <f t="shared" si="1"/>
        <v>0</v>
      </c>
      <c r="H27" s="59"/>
      <c r="I27" s="59"/>
      <c r="J27" s="59"/>
    </row>
    <row r="28" spans="1:10" ht="15.75">
      <c r="A28" s="15" t="s">
        <v>19</v>
      </c>
      <c r="B28" s="21">
        <f>SUM(B10:B27)</f>
        <v>549721</v>
      </c>
      <c r="C28" s="21">
        <f>SUM(C10:C27)</f>
        <v>557499</v>
      </c>
      <c r="D28" s="21">
        <f>SUM(D10:D27)</f>
        <v>1107220</v>
      </c>
      <c r="E28" s="21">
        <f>SUM(E10:E27)</f>
        <v>376917</v>
      </c>
      <c r="F28" s="21">
        <f>SUM(F10:F27)</f>
        <v>358244</v>
      </c>
      <c r="G28" s="32">
        <f t="shared" si="1"/>
        <v>735161</v>
      </c>
      <c r="H28" s="59"/>
      <c r="I28" s="59"/>
      <c r="J28" s="59"/>
    </row>
    <row r="29" spans="8:10" ht="15" customHeight="1">
      <c r="H29" s="59"/>
      <c r="I29" s="59"/>
      <c r="J29" s="59"/>
    </row>
    <row r="33" spans="1:4" ht="14.25">
      <c r="A33" s="61"/>
      <c r="B33" s="61"/>
      <c r="C33" s="61"/>
      <c r="D33" s="61"/>
    </row>
    <row r="34" spans="1:4" ht="15.75" customHeight="1">
      <c r="A34" s="61"/>
      <c r="B34" s="61"/>
      <c r="C34" s="61"/>
      <c r="D34" s="61"/>
    </row>
    <row r="35" spans="1:4" ht="15" customHeight="1">
      <c r="A35" s="61"/>
      <c r="B35" s="61"/>
      <c r="C35" s="61"/>
      <c r="D35" s="61"/>
    </row>
    <row r="36" spans="1:4" ht="15.75" customHeight="1">
      <c r="A36" s="61"/>
      <c r="B36" s="61"/>
      <c r="C36" s="61"/>
      <c r="D36" s="61"/>
    </row>
    <row r="37" spans="1:4" ht="15.75" customHeight="1">
      <c r="A37" s="61"/>
      <c r="B37" s="61"/>
      <c r="C37" s="61"/>
      <c r="D37" s="61"/>
    </row>
    <row r="38" spans="1:4" ht="15.75" customHeight="1">
      <c r="A38" s="61"/>
      <c r="B38" s="61"/>
      <c r="C38" s="61"/>
      <c r="D38" s="61"/>
    </row>
    <row r="39" spans="1:4" ht="15.75" customHeight="1">
      <c r="A39" s="61"/>
      <c r="B39" s="61"/>
      <c r="C39" s="61"/>
      <c r="D39" s="61"/>
    </row>
    <row r="40" spans="1:4" ht="15.75" customHeight="1">
      <c r="A40" s="61"/>
      <c r="B40" s="61"/>
      <c r="C40" s="61"/>
      <c r="D40" s="61"/>
    </row>
    <row r="41" spans="1:4" ht="15.75" customHeight="1">
      <c r="A41" s="61"/>
      <c r="B41" s="61"/>
      <c r="C41" s="61"/>
      <c r="D41" s="61"/>
    </row>
    <row r="42" spans="1:4" ht="15.75" customHeight="1">
      <c r="A42" s="61"/>
      <c r="B42" s="61"/>
      <c r="C42" s="61"/>
      <c r="D42" s="61"/>
    </row>
    <row r="43" spans="1:4" ht="15.75" customHeight="1">
      <c r="A43" s="61"/>
      <c r="B43" s="61"/>
      <c r="C43" s="61"/>
      <c r="D43" s="61"/>
    </row>
    <row r="44" spans="1:4" ht="15.75" customHeight="1">
      <c r="A44" s="61"/>
      <c r="B44" s="61"/>
      <c r="C44" s="61"/>
      <c r="D44" s="61"/>
    </row>
    <row r="45" spans="1:4" ht="14.25">
      <c r="A45" s="61"/>
      <c r="B45" s="61"/>
      <c r="C45" s="61"/>
      <c r="D45" s="61"/>
    </row>
    <row r="46" spans="1:4" ht="14.25">
      <c r="A46" s="61"/>
      <c r="B46" s="61"/>
      <c r="C46" s="61"/>
      <c r="D46" s="61"/>
    </row>
    <row r="47" spans="1:4" ht="14.25">
      <c r="A47" s="61"/>
      <c r="B47" s="61"/>
      <c r="C47" s="61"/>
      <c r="D47" s="61"/>
    </row>
    <row r="48" spans="1:4" ht="14.25">
      <c r="A48" s="61"/>
      <c r="B48" s="61"/>
      <c r="C48" s="61"/>
      <c r="D48" s="61"/>
    </row>
    <row r="49" spans="1:4" ht="14.25">
      <c r="A49" s="61"/>
      <c r="B49" s="61"/>
      <c r="C49" s="61"/>
      <c r="D49" s="61"/>
    </row>
    <row r="50" spans="1:4" ht="14.25">
      <c r="A50" s="61"/>
      <c r="B50" s="61"/>
      <c r="C50" s="61"/>
      <c r="D50" s="61"/>
    </row>
    <row r="51" spans="1:4" ht="14.25">
      <c r="A51" s="61"/>
      <c r="B51" s="61"/>
      <c r="C51" s="61"/>
      <c r="D51" s="61"/>
    </row>
    <row r="52" spans="1:4" ht="14.25">
      <c r="A52" s="61"/>
      <c r="B52" s="61"/>
      <c r="C52" s="61"/>
      <c r="D52" s="61"/>
    </row>
    <row r="53" spans="1:4" ht="14.25">
      <c r="A53" s="61"/>
      <c r="B53" s="61"/>
      <c r="C53" s="61"/>
      <c r="D53" s="61"/>
    </row>
    <row r="54" spans="1:4" ht="14.25">
      <c r="A54" s="61"/>
      <c r="B54" s="61"/>
      <c r="C54" s="61"/>
      <c r="D54" s="61"/>
    </row>
    <row r="55" spans="1:4" ht="14.25">
      <c r="A55" s="61"/>
      <c r="B55" s="61"/>
      <c r="C55" s="61"/>
      <c r="D55" s="61"/>
    </row>
    <row r="56" spans="1:4" ht="14.25">
      <c r="A56" s="61"/>
      <c r="B56" s="61"/>
      <c r="C56" s="61"/>
      <c r="D56" s="61"/>
    </row>
    <row r="57" spans="1:4" ht="14.25">
      <c r="A57" s="61"/>
      <c r="B57" s="61"/>
      <c r="C57" s="61"/>
      <c r="D57" s="61"/>
    </row>
    <row r="58" spans="1:4" ht="14.25">
      <c r="A58" s="61"/>
      <c r="B58" s="61"/>
      <c r="C58" s="61"/>
      <c r="D58" s="61"/>
    </row>
    <row r="59" spans="1:4" ht="14.25">
      <c r="A59" s="61"/>
      <c r="B59" s="61"/>
      <c r="C59" s="61"/>
      <c r="D59" s="61"/>
    </row>
  </sheetData>
  <sheetProtection/>
  <mergeCells count="3">
    <mergeCell ref="A3:I4"/>
    <mergeCell ref="E8:G8"/>
    <mergeCell ref="B8:D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6.00390625" style="22" customWidth="1"/>
    <col min="2" max="6" width="12.7109375" style="22" bestFit="1" customWidth="1"/>
    <col min="7" max="7" width="14.421875" style="22" customWidth="1"/>
    <col min="8" max="16384" width="11.421875" style="22" customWidth="1"/>
  </cols>
  <sheetData>
    <row r="1" spans="1:9" ht="15.75">
      <c r="A1" s="46" t="s">
        <v>57</v>
      </c>
      <c r="H1" s="59"/>
      <c r="I1" s="59"/>
    </row>
    <row r="2" spans="1:9" s="48" customFormat="1" ht="15">
      <c r="A2" s="12"/>
      <c r="H2" s="59"/>
      <c r="I2" s="59"/>
    </row>
    <row r="3" spans="1:9" s="48" customFormat="1" ht="14.25">
      <c r="A3" s="68" t="s">
        <v>48</v>
      </c>
      <c r="B3" s="68"/>
      <c r="C3" s="68"/>
      <c r="D3" s="68"/>
      <c r="E3" s="68"/>
      <c r="F3" s="68"/>
      <c r="G3" s="68"/>
      <c r="H3" s="68"/>
      <c r="I3" s="68"/>
    </row>
    <row r="4" spans="1:9" s="48" customFormat="1" ht="14.25">
      <c r="A4" s="68"/>
      <c r="B4" s="68"/>
      <c r="C4" s="68"/>
      <c r="D4" s="68"/>
      <c r="E4" s="68"/>
      <c r="F4" s="68"/>
      <c r="G4" s="68"/>
      <c r="H4" s="68"/>
      <c r="I4" s="68"/>
    </row>
    <row r="5" spans="1:9" s="48" customFormat="1" ht="15">
      <c r="A5" s="12"/>
      <c r="H5" s="59"/>
      <c r="I5" s="59"/>
    </row>
    <row r="6" spans="1:9" s="48" customFormat="1" ht="15">
      <c r="A6" s="12"/>
      <c r="H6" s="59"/>
      <c r="I6" s="59"/>
    </row>
    <row r="7" spans="8:9" ht="15" customHeight="1">
      <c r="H7" s="59"/>
      <c r="I7" s="59"/>
    </row>
    <row r="8" spans="2:9" ht="15">
      <c r="B8" s="72" t="s">
        <v>25</v>
      </c>
      <c r="C8" s="73"/>
      <c r="D8" s="74"/>
      <c r="E8" s="72" t="s">
        <v>24</v>
      </c>
      <c r="F8" s="73"/>
      <c r="G8" s="74"/>
      <c r="H8" s="59"/>
      <c r="I8" s="59"/>
    </row>
    <row r="9" spans="1:9" ht="15">
      <c r="A9" s="13" t="s">
        <v>0</v>
      </c>
      <c r="B9" s="13" t="s">
        <v>20</v>
      </c>
      <c r="C9" s="13" t="s">
        <v>21</v>
      </c>
      <c r="D9" s="13" t="s">
        <v>19</v>
      </c>
      <c r="E9" s="13" t="s">
        <v>20</v>
      </c>
      <c r="F9" s="13" t="s">
        <v>22</v>
      </c>
      <c r="G9" s="13" t="s">
        <v>19</v>
      </c>
      <c r="H9" s="59"/>
      <c r="I9" s="59"/>
    </row>
    <row r="10" spans="1:9" ht="15.75">
      <c r="A10" s="15" t="s">
        <v>1</v>
      </c>
      <c r="B10" s="10">
        <v>1269480</v>
      </c>
      <c r="C10" s="10">
        <v>1194083</v>
      </c>
      <c r="D10" s="23">
        <f>B10+C10</f>
        <v>2463563</v>
      </c>
      <c r="E10" s="17"/>
      <c r="F10" s="17"/>
      <c r="G10" s="32">
        <f>E10+F10</f>
        <v>0</v>
      </c>
      <c r="H10" s="59"/>
      <c r="I10" s="59"/>
    </row>
    <row r="11" spans="1:9" ht="15.75">
      <c r="A11" s="16" t="s">
        <v>2</v>
      </c>
      <c r="B11" s="10">
        <v>1188369</v>
      </c>
      <c r="C11" s="10">
        <v>1126068</v>
      </c>
      <c r="D11" s="23">
        <f aca="true" t="shared" si="0" ref="D11:D27">B11+C11</f>
        <v>2314437</v>
      </c>
      <c r="E11" s="17"/>
      <c r="F11" s="17"/>
      <c r="G11" s="32">
        <f aca="true" t="shared" si="1" ref="G11:G28">E11+F11</f>
        <v>0</v>
      </c>
      <c r="H11" s="59"/>
      <c r="I11" s="59"/>
    </row>
    <row r="12" spans="1:9" ht="15.75">
      <c r="A12" s="16" t="s">
        <v>3</v>
      </c>
      <c r="B12" s="10">
        <v>1108827</v>
      </c>
      <c r="C12" s="10">
        <v>1049513</v>
      </c>
      <c r="D12" s="23">
        <f t="shared" si="0"/>
        <v>2158340</v>
      </c>
      <c r="E12" s="17"/>
      <c r="F12" s="17"/>
      <c r="G12" s="32">
        <f t="shared" si="1"/>
        <v>0</v>
      </c>
      <c r="H12" s="59"/>
      <c r="I12" s="59"/>
    </row>
    <row r="13" spans="1:9" ht="15.75">
      <c r="A13" s="15" t="s">
        <v>4</v>
      </c>
      <c r="B13" s="10">
        <v>1185770</v>
      </c>
      <c r="C13" s="10">
        <v>1117658</v>
      </c>
      <c r="D13" s="23">
        <f t="shared" si="0"/>
        <v>2303428</v>
      </c>
      <c r="E13" s="18">
        <f>B13</f>
        <v>1185770</v>
      </c>
      <c r="F13" s="18">
        <f>C13</f>
        <v>1117658</v>
      </c>
      <c r="G13" s="32">
        <f t="shared" si="1"/>
        <v>2303428</v>
      </c>
      <c r="H13" s="59"/>
      <c r="I13" s="59"/>
    </row>
    <row r="14" spans="1:9" ht="15.75">
      <c r="A14" s="15" t="s">
        <v>5</v>
      </c>
      <c r="B14" s="10">
        <v>1371030</v>
      </c>
      <c r="C14" s="10">
        <v>1324193</v>
      </c>
      <c r="D14" s="23">
        <f t="shared" si="0"/>
        <v>2695223</v>
      </c>
      <c r="E14" s="18">
        <f aca="true" t="shared" si="2" ref="E14:E22">B14</f>
        <v>1371030</v>
      </c>
      <c r="F14" s="18">
        <f aca="true" t="shared" si="3" ref="F14:F22">C14</f>
        <v>1324193</v>
      </c>
      <c r="G14" s="32">
        <f t="shared" si="1"/>
        <v>2695223</v>
      </c>
      <c r="H14" s="59"/>
      <c r="I14" s="59"/>
    </row>
    <row r="15" spans="1:9" ht="15.75">
      <c r="A15" s="15" t="s">
        <v>6</v>
      </c>
      <c r="B15" s="10">
        <v>1758840</v>
      </c>
      <c r="C15" s="10">
        <v>1685595</v>
      </c>
      <c r="D15" s="23">
        <f t="shared" si="0"/>
        <v>3444435</v>
      </c>
      <c r="E15" s="18">
        <f t="shared" si="2"/>
        <v>1758840</v>
      </c>
      <c r="F15" s="18">
        <f t="shared" si="3"/>
        <v>1685595</v>
      </c>
      <c r="G15" s="32">
        <f t="shared" si="1"/>
        <v>3444435</v>
      </c>
      <c r="H15" s="59"/>
      <c r="I15" s="59"/>
    </row>
    <row r="16" spans="1:9" ht="15.75">
      <c r="A16" s="15" t="s">
        <v>7</v>
      </c>
      <c r="B16" s="10">
        <v>2140960</v>
      </c>
      <c r="C16" s="10">
        <v>2002613</v>
      </c>
      <c r="D16" s="23">
        <f t="shared" si="0"/>
        <v>4143573</v>
      </c>
      <c r="E16" s="18">
        <f t="shared" si="2"/>
        <v>2140960</v>
      </c>
      <c r="F16" s="18">
        <f t="shared" si="3"/>
        <v>2002613</v>
      </c>
      <c r="G16" s="32">
        <f t="shared" si="1"/>
        <v>4143573</v>
      </c>
      <c r="H16" s="59"/>
      <c r="I16" s="59"/>
    </row>
    <row r="17" spans="1:9" ht="15.75">
      <c r="A17" s="15" t="s">
        <v>8</v>
      </c>
      <c r="B17" s="10">
        <v>2089076</v>
      </c>
      <c r="C17" s="10">
        <v>1957043</v>
      </c>
      <c r="D17" s="23">
        <f t="shared" si="0"/>
        <v>4046119</v>
      </c>
      <c r="E17" s="18">
        <f t="shared" si="2"/>
        <v>2089076</v>
      </c>
      <c r="F17" s="18">
        <f t="shared" si="3"/>
        <v>1957043</v>
      </c>
      <c r="G17" s="32">
        <f t="shared" si="1"/>
        <v>4046119</v>
      </c>
      <c r="H17" s="59"/>
      <c r="I17" s="59"/>
    </row>
    <row r="18" spans="1:9" ht="15.75">
      <c r="A18" s="15" t="s">
        <v>9</v>
      </c>
      <c r="B18" s="10">
        <v>1947712</v>
      </c>
      <c r="C18" s="10">
        <v>1871749</v>
      </c>
      <c r="D18" s="23">
        <f t="shared" si="0"/>
        <v>3819461</v>
      </c>
      <c r="E18" s="18">
        <f t="shared" si="2"/>
        <v>1947712</v>
      </c>
      <c r="F18" s="18">
        <f t="shared" si="3"/>
        <v>1871749</v>
      </c>
      <c r="G18" s="32">
        <f t="shared" si="1"/>
        <v>3819461</v>
      </c>
      <c r="H18" s="59"/>
      <c r="I18" s="59"/>
    </row>
    <row r="19" spans="1:9" ht="15.75">
      <c r="A19" s="15" t="s">
        <v>10</v>
      </c>
      <c r="B19" s="10">
        <v>1773465</v>
      </c>
      <c r="C19" s="10">
        <v>1749685</v>
      </c>
      <c r="D19" s="23">
        <f t="shared" si="0"/>
        <v>3523150</v>
      </c>
      <c r="E19" s="18">
        <f t="shared" si="2"/>
        <v>1773465</v>
      </c>
      <c r="F19" s="18">
        <f t="shared" si="3"/>
        <v>1749685</v>
      </c>
      <c r="G19" s="32">
        <f t="shared" si="1"/>
        <v>3523150</v>
      </c>
      <c r="H19" s="59"/>
      <c r="I19" s="59"/>
    </row>
    <row r="20" spans="1:9" ht="15.75">
      <c r="A20" s="15" t="s">
        <v>11</v>
      </c>
      <c r="B20" s="10">
        <v>1536718</v>
      </c>
      <c r="C20" s="10">
        <v>1551812</v>
      </c>
      <c r="D20" s="23">
        <f t="shared" si="0"/>
        <v>3088530</v>
      </c>
      <c r="E20" s="18">
        <f t="shared" si="2"/>
        <v>1536718</v>
      </c>
      <c r="F20" s="18">
        <f t="shared" si="3"/>
        <v>1551812</v>
      </c>
      <c r="G20" s="32">
        <f t="shared" si="1"/>
        <v>3088530</v>
      </c>
      <c r="H20" s="59"/>
      <c r="I20" s="59"/>
    </row>
    <row r="21" spans="1:9" ht="15.75">
      <c r="A21" s="15" t="s">
        <v>12</v>
      </c>
      <c r="B21" s="10">
        <v>1285336</v>
      </c>
      <c r="C21" s="10">
        <v>1326540</v>
      </c>
      <c r="D21" s="23">
        <f t="shared" si="0"/>
        <v>2611876</v>
      </c>
      <c r="E21" s="18">
        <f t="shared" si="2"/>
        <v>1285336</v>
      </c>
      <c r="F21" s="18">
        <f t="shared" si="3"/>
        <v>1326540</v>
      </c>
      <c r="G21" s="32">
        <f t="shared" si="1"/>
        <v>2611876</v>
      </c>
      <c r="H21" s="59"/>
      <c r="I21" s="59"/>
    </row>
    <row r="22" spans="1:9" ht="15.75">
      <c r="A22" s="15" t="s">
        <v>13</v>
      </c>
      <c r="B22" s="10">
        <v>1197171</v>
      </c>
      <c r="C22" s="10">
        <v>1280561</v>
      </c>
      <c r="D22" s="23">
        <f t="shared" si="0"/>
        <v>2477732</v>
      </c>
      <c r="E22" s="18">
        <f t="shared" si="2"/>
        <v>1197171</v>
      </c>
      <c r="F22" s="18">
        <f t="shared" si="3"/>
        <v>1280561</v>
      </c>
      <c r="G22" s="32">
        <f t="shared" si="1"/>
        <v>2477732</v>
      </c>
      <c r="H22" s="59"/>
      <c r="I22" s="59"/>
    </row>
    <row r="23" spans="1:9" ht="15.75">
      <c r="A23" s="15" t="s">
        <v>14</v>
      </c>
      <c r="B23" s="10">
        <v>1000448</v>
      </c>
      <c r="C23" s="10">
        <v>1105186</v>
      </c>
      <c r="D23" s="23">
        <f t="shared" si="0"/>
        <v>2105634</v>
      </c>
      <c r="E23" s="17"/>
      <c r="F23" s="17"/>
      <c r="G23" s="32">
        <f t="shared" si="1"/>
        <v>0</v>
      </c>
      <c r="H23" s="59"/>
      <c r="I23" s="59"/>
    </row>
    <row r="24" spans="1:9" ht="15.75">
      <c r="A24" s="15" t="s">
        <v>15</v>
      </c>
      <c r="B24" s="10">
        <v>800240</v>
      </c>
      <c r="C24" s="10">
        <v>963726</v>
      </c>
      <c r="D24" s="23">
        <f t="shared" si="0"/>
        <v>1763966</v>
      </c>
      <c r="E24" s="17"/>
      <c r="F24" s="17"/>
      <c r="G24" s="32">
        <f t="shared" si="1"/>
        <v>0</v>
      </c>
      <c r="H24" s="59"/>
      <c r="I24" s="59"/>
    </row>
    <row r="25" spans="1:9" ht="15.75">
      <c r="A25" s="15" t="s">
        <v>16</v>
      </c>
      <c r="B25" s="10">
        <v>754755</v>
      </c>
      <c r="C25" s="10">
        <v>1003603</v>
      </c>
      <c r="D25" s="23">
        <f t="shared" si="0"/>
        <v>1758358</v>
      </c>
      <c r="E25" s="17"/>
      <c r="F25" s="17"/>
      <c r="G25" s="32">
        <f t="shared" si="1"/>
        <v>0</v>
      </c>
      <c r="H25" s="59"/>
      <c r="I25" s="59"/>
    </row>
    <row r="26" spans="1:9" ht="15.75">
      <c r="A26" s="15" t="s">
        <v>17</v>
      </c>
      <c r="B26" s="10">
        <v>489865</v>
      </c>
      <c r="C26" s="10">
        <v>769695</v>
      </c>
      <c r="D26" s="23">
        <f t="shared" si="0"/>
        <v>1259560</v>
      </c>
      <c r="E26" s="17"/>
      <c r="F26" s="17"/>
      <c r="G26" s="32">
        <f t="shared" si="1"/>
        <v>0</v>
      </c>
      <c r="H26" s="59"/>
      <c r="I26" s="59"/>
    </row>
    <row r="27" spans="1:9" ht="15.75">
      <c r="A27" s="15" t="s">
        <v>18</v>
      </c>
      <c r="B27" s="11">
        <v>328123</v>
      </c>
      <c r="C27" s="11">
        <v>715523</v>
      </c>
      <c r="D27" s="23">
        <f t="shared" si="0"/>
        <v>1043646</v>
      </c>
      <c r="E27" s="17"/>
      <c r="F27" s="17"/>
      <c r="G27" s="32">
        <f t="shared" si="1"/>
        <v>0</v>
      </c>
      <c r="H27" s="59"/>
      <c r="I27" s="59"/>
    </row>
    <row r="28" spans="1:9" ht="15.75">
      <c r="A28" s="15" t="s">
        <v>19</v>
      </c>
      <c r="B28" s="23">
        <f>SUM(B10:B27)</f>
        <v>23226185</v>
      </c>
      <c r="C28" s="23">
        <f>SUM(C10:C27)</f>
        <v>23794846</v>
      </c>
      <c r="D28" s="23">
        <f>SUM(D10:D27)</f>
        <v>47021031</v>
      </c>
      <c r="E28" s="23">
        <f>SUM(E10:E27)</f>
        <v>16286078</v>
      </c>
      <c r="F28" s="23">
        <f>SUM(F10:F27)</f>
        <v>15867449</v>
      </c>
      <c r="G28" s="32">
        <f t="shared" si="1"/>
        <v>32153527</v>
      </c>
      <c r="H28" s="59"/>
      <c r="I28" s="59"/>
    </row>
    <row r="29" spans="8:9" ht="15" customHeight="1">
      <c r="H29" s="59"/>
      <c r="I29" s="59"/>
    </row>
    <row r="30" spans="8:9" ht="15" customHeight="1">
      <c r="H30" s="59"/>
      <c r="I30" s="59"/>
    </row>
    <row r="31" spans="8:9" ht="15" customHeight="1">
      <c r="H31" s="59"/>
      <c r="I31" s="59"/>
    </row>
    <row r="32" spans="8:9" ht="15" customHeight="1">
      <c r="H32" s="59"/>
      <c r="I32" s="59"/>
    </row>
    <row r="33" spans="8:9" ht="15" customHeight="1">
      <c r="H33" s="59"/>
      <c r="I33" s="59"/>
    </row>
    <row r="35" spans="1:5" ht="15.75" customHeight="1">
      <c r="A35" s="62"/>
      <c r="B35" s="62"/>
      <c r="C35" s="62"/>
      <c r="D35" s="62"/>
      <c r="E35" s="62"/>
    </row>
    <row r="36" spans="1:5" ht="15" customHeight="1">
      <c r="A36" s="62"/>
      <c r="B36" s="62"/>
      <c r="C36" s="62"/>
      <c r="D36" s="62"/>
      <c r="E36" s="62"/>
    </row>
    <row r="37" spans="1:5" ht="15.75" customHeight="1">
      <c r="A37" s="62"/>
      <c r="B37" s="62"/>
      <c r="C37" s="62"/>
      <c r="D37" s="62"/>
      <c r="E37" s="62"/>
    </row>
    <row r="38" spans="1:5" ht="15.75" customHeight="1">
      <c r="A38" s="62"/>
      <c r="B38" s="62"/>
      <c r="C38" s="62"/>
      <c r="D38" s="62"/>
      <c r="E38" s="62"/>
    </row>
    <row r="39" spans="1:5" ht="15.75" customHeight="1">
      <c r="A39" s="62"/>
      <c r="B39" s="62"/>
      <c r="C39" s="62"/>
      <c r="D39" s="62"/>
      <c r="E39" s="62"/>
    </row>
    <row r="40" spans="1:5" ht="15.75" customHeight="1">
      <c r="A40" s="62"/>
      <c r="B40" s="62"/>
      <c r="C40" s="62"/>
      <c r="D40" s="62"/>
      <c r="E40" s="62"/>
    </row>
    <row r="41" spans="1:5" ht="15.75" customHeight="1">
      <c r="A41" s="62"/>
      <c r="B41" s="62"/>
      <c r="C41" s="62"/>
      <c r="D41" s="62"/>
      <c r="E41" s="62"/>
    </row>
    <row r="42" spans="1:5" ht="15.75" customHeight="1">
      <c r="A42" s="62"/>
      <c r="B42" s="62"/>
      <c r="C42" s="62"/>
      <c r="D42" s="62"/>
      <c r="E42" s="62"/>
    </row>
    <row r="43" spans="1:5" ht="15.75" customHeight="1">
      <c r="A43" s="62"/>
      <c r="B43" s="62"/>
      <c r="C43" s="62"/>
      <c r="D43" s="62"/>
      <c r="E43" s="62"/>
    </row>
    <row r="44" spans="1:5" ht="15" customHeight="1">
      <c r="A44" s="62"/>
      <c r="B44" s="62"/>
      <c r="C44" s="62"/>
      <c r="D44" s="62"/>
      <c r="E44" s="62"/>
    </row>
  </sheetData>
  <sheetProtection/>
  <mergeCells count="3">
    <mergeCell ref="E8:G8"/>
    <mergeCell ref="B8:D8"/>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2.421875" style="48" bestFit="1" customWidth="1"/>
    <col min="9" max="9" width="11.421875" style="48" customWidth="1"/>
    <col min="10" max="10" width="14.00390625" style="48" customWidth="1"/>
    <col min="11" max="11" width="18.7109375" style="48" customWidth="1"/>
    <col min="12" max="16384" width="11.421875" style="48" customWidth="1"/>
  </cols>
  <sheetData>
    <row r="1" ht="15.75">
      <c r="A1" s="46" t="s">
        <v>53</v>
      </c>
    </row>
    <row r="2" ht="15.75">
      <c r="A2" s="46" t="s">
        <v>54</v>
      </c>
    </row>
    <row r="4" spans="1:10" ht="14.25">
      <c r="A4" s="68" t="s">
        <v>55</v>
      </c>
      <c r="B4" s="68"/>
      <c r="C4" s="68"/>
      <c r="D4" s="68"/>
      <c r="E4" s="68"/>
      <c r="F4" s="68"/>
      <c r="G4" s="68"/>
      <c r="H4" s="68"/>
      <c r="I4" s="68"/>
      <c r="J4" s="68"/>
    </row>
    <row r="5" spans="1:10" ht="14.25">
      <c r="A5" s="68"/>
      <c r="B5" s="68"/>
      <c r="C5" s="68"/>
      <c r="D5" s="68"/>
      <c r="E5" s="68"/>
      <c r="F5" s="68"/>
      <c r="G5" s="68"/>
      <c r="H5" s="68"/>
      <c r="I5" s="68"/>
      <c r="J5" s="68"/>
    </row>
    <row r="8" spans="1:10" ht="15">
      <c r="A8" s="75" t="s">
        <v>39</v>
      </c>
      <c r="B8" s="76"/>
      <c r="C8" s="76"/>
      <c r="D8" s="76"/>
      <c r="E8" s="76"/>
      <c r="F8" s="76"/>
      <c r="G8" s="76"/>
      <c r="H8" s="76"/>
      <c r="I8" s="76"/>
      <c r="J8" s="77"/>
    </row>
    <row r="9" spans="1:10" ht="15">
      <c r="A9" s="42"/>
      <c r="B9" s="75" t="s">
        <v>33</v>
      </c>
      <c r="C9" s="76"/>
      <c r="D9" s="77"/>
      <c r="E9" s="75" t="s">
        <v>34</v>
      </c>
      <c r="F9" s="76"/>
      <c r="G9" s="77"/>
      <c r="H9" s="75" t="s">
        <v>35</v>
      </c>
      <c r="I9" s="76"/>
      <c r="J9" s="77"/>
    </row>
    <row r="10" spans="1:11" ht="45">
      <c r="A10" s="42"/>
      <c r="B10" s="42" t="s">
        <v>31</v>
      </c>
      <c r="C10" s="42" t="s">
        <v>24</v>
      </c>
      <c r="D10" s="41" t="s">
        <v>32</v>
      </c>
      <c r="E10" s="42" t="s">
        <v>31</v>
      </c>
      <c r="F10" s="42" t="s">
        <v>24</v>
      </c>
      <c r="G10" s="41" t="s">
        <v>32</v>
      </c>
      <c r="H10" s="42" t="s">
        <v>31</v>
      </c>
      <c r="I10" s="42" t="s">
        <v>24</v>
      </c>
      <c r="J10" s="41" t="s">
        <v>32</v>
      </c>
      <c r="K10" s="41" t="s">
        <v>41</v>
      </c>
    </row>
    <row r="11" spans="1:13" ht="15">
      <c r="A11" s="15" t="s">
        <v>36</v>
      </c>
      <c r="B11" s="18">
        <v>7490</v>
      </c>
      <c r="C11" s="18">
        <f>'PEEA Badajoz Ciudad'!E27</f>
        <v>51107</v>
      </c>
      <c r="D11" s="49">
        <f>B11/C11</f>
        <v>0.14655526640186275</v>
      </c>
      <c r="E11" s="18">
        <v>9299</v>
      </c>
      <c r="F11" s="18">
        <f>'PEEA Badajoz Ciudad'!F27</f>
        <v>51960</v>
      </c>
      <c r="G11" s="49">
        <f>E11/F11</f>
        <v>0.1789645881447267</v>
      </c>
      <c r="H11" s="18">
        <f>B11+E11</f>
        <v>16789</v>
      </c>
      <c r="I11" s="18">
        <f>'PEEA Badajoz Ciudad'!G27</f>
        <v>103067</v>
      </c>
      <c r="J11" s="49">
        <f>H11/I11</f>
        <v>0.16289403979935382</v>
      </c>
      <c r="K11" s="49">
        <f>H11/'PEEA Badajoz Ciudad'!D27</f>
        <v>0.11164680534127787</v>
      </c>
      <c r="L11" s="44"/>
      <c r="M11" s="44"/>
    </row>
    <row r="12" spans="1:13" ht="15">
      <c r="A12" s="15" t="s">
        <v>27</v>
      </c>
      <c r="B12" s="18">
        <v>32177</v>
      </c>
      <c r="C12" s="18">
        <f>'PEEA Provincia Badajoz'!E27</f>
        <v>236708</v>
      </c>
      <c r="D12" s="49">
        <f>B12/C12</f>
        <v>0.13593541409669296</v>
      </c>
      <c r="E12" s="18">
        <v>47301</v>
      </c>
      <c r="F12" s="18">
        <f>'PEEA Provincia Badajoz'!F27</f>
        <v>226298</v>
      </c>
      <c r="G12" s="49">
        <f>E12/F12</f>
        <v>0.20902084861554235</v>
      </c>
      <c r="H12" s="18">
        <f>B12+E12</f>
        <v>79478</v>
      </c>
      <c r="I12" s="18">
        <f>'PEEA Provincia Badajoz'!G27</f>
        <v>463006</v>
      </c>
      <c r="J12" s="49">
        <f>H12/I12</f>
        <v>0.1716565228096396</v>
      </c>
      <c r="K12" s="49">
        <f>H12/'PEEA Provincia Badajoz'!D27</f>
        <v>0.11482986749733073</v>
      </c>
      <c r="L12" s="44"/>
      <c r="M12" s="44"/>
    </row>
    <row r="13" spans="1:13" ht="15">
      <c r="A13" s="15" t="s">
        <v>28</v>
      </c>
      <c r="B13" s="18">
        <v>18670</v>
      </c>
      <c r="C13" s="18">
        <f>'PEEA Provincia Cáceres'!E27</f>
        <v>140209</v>
      </c>
      <c r="D13" s="49">
        <f>B13/C13</f>
        <v>0.13315835645358</v>
      </c>
      <c r="E13" s="18">
        <v>21445</v>
      </c>
      <c r="F13" s="18">
        <f>'PEEA Provincia Cáceres'!F27</f>
        <v>131946</v>
      </c>
      <c r="G13" s="49">
        <f>E13/F13</f>
        <v>0.1625286101890167</v>
      </c>
      <c r="H13" s="18">
        <f>B13+E13</f>
        <v>40115</v>
      </c>
      <c r="I13" s="18">
        <f>'PEEA Provincia Cáceres'!G27</f>
        <v>272155</v>
      </c>
      <c r="J13" s="49">
        <f>H13/I13</f>
        <v>0.1473976226782532</v>
      </c>
      <c r="K13" s="49">
        <f>H13/'PEEA Provincia Cáceres'!D27</f>
        <v>0.09664332193802204</v>
      </c>
      <c r="L13" s="44"/>
      <c r="M13" s="44"/>
    </row>
    <row r="14" spans="1:13" ht="15">
      <c r="A14" s="15" t="s">
        <v>29</v>
      </c>
      <c r="B14" s="18">
        <v>50847</v>
      </c>
      <c r="C14" s="18">
        <f>'PEEA Extremadura'!E28</f>
        <v>376917</v>
      </c>
      <c r="D14" s="49">
        <f>B14/C14</f>
        <v>0.13490237903835592</v>
      </c>
      <c r="E14" s="18">
        <v>68746</v>
      </c>
      <c r="F14" s="18">
        <f>'PEEA Extremadura'!F28</f>
        <v>358244</v>
      </c>
      <c r="G14" s="49">
        <f>E14/F14</f>
        <v>0.19189714272953629</v>
      </c>
      <c r="H14" s="18">
        <f>B14+E14</f>
        <v>119593</v>
      </c>
      <c r="I14" s="18">
        <f>'PEEA Extremadura'!G28</f>
        <v>735161</v>
      </c>
      <c r="J14" s="49">
        <f>H14/I14</f>
        <v>0.16267593085052118</v>
      </c>
      <c r="K14" s="49">
        <f>H14/'PEEA Extremadura'!D28</f>
        <v>0.10801195787648345</v>
      </c>
      <c r="L14" s="44"/>
      <c r="M14" s="44"/>
    </row>
    <row r="15" spans="1:13" ht="15">
      <c r="A15" s="15" t="s">
        <v>30</v>
      </c>
      <c r="B15" s="18">
        <v>2029601</v>
      </c>
      <c r="C15" s="18">
        <f>'PEEA España'!E28</f>
        <v>16286078</v>
      </c>
      <c r="D15" s="49">
        <f>B15/C15</f>
        <v>0.12462183958593345</v>
      </c>
      <c r="E15" s="18">
        <v>2101326</v>
      </c>
      <c r="F15" s="18">
        <f>'PEEA España'!F28</f>
        <v>15867449</v>
      </c>
      <c r="G15" s="49">
        <f>E15/F15</f>
        <v>0.13242998291659863</v>
      </c>
      <c r="H15" s="18">
        <f>B15+E15</f>
        <v>4130927</v>
      </c>
      <c r="I15" s="18">
        <f>'PEEA España'!G28</f>
        <v>32153527</v>
      </c>
      <c r="J15" s="49">
        <f>H15/I15</f>
        <v>0.12847508144285386</v>
      </c>
      <c r="K15" s="49">
        <f>H15/'PEEA España'!D28</f>
        <v>0.08785275252684273</v>
      </c>
      <c r="L15" s="44"/>
      <c r="M15" s="44"/>
    </row>
    <row r="18" spans="1:10" ht="14.25">
      <c r="A18" s="68" t="s">
        <v>56</v>
      </c>
      <c r="B18" s="68"/>
      <c r="C18" s="68"/>
      <c r="D18" s="68"/>
      <c r="E18" s="68"/>
      <c r="F18" s="68"/>
      <c r="G18" s="68"/>
      <c r="H18" s="68"/>
      <c r="I18" s="68"/>
      <c r="J18" s="68"/>
    </row>
    <row r="19" spans="1:10" ht="14.25">
      <c r="A19" s="68"/>
      <c r="B19" s="68"/>
      <c r="C19" s="68"/>
      <c r="D19" s="68"/>
      <c r="E19" s="68"/>
      <c r="F19" s="68"/>
      <c r="G19" s="68"/>
      <c r="H19" s="68"/>
      <c r="I19" s="68"/>
      <c r="J19" s="68"/>
    </row>
    <row r="21" spans="1:13" ht="15">
      <c r="A21" s="67" t="s">
        <v>49</v>
      </c>
      <c r="B21" s="67"/>
      <c r="C21" s="67"/>
      <c r="D21" s="67"/>
      <c r="E21" s="67"/>
      <c r="F21" s="67"/>
      <c r="G21" s="67"/>
      <c r="H21" s="67"/>
      <c r="I21" s="67"/>
      <c r="J21" s="67"/>
      <c r="K21" s="67"/>
      <c r="L21" s="67"/>
      <c r="M21" s="67"/>
    </row>
    <row r="22" spans="1:13" ht="15">
      <c r="A22" s="15"/>
      <c r="B22" s="15"/>
      <c r="C22" s="67" t="s">
        <v>33</v>
      </c>
      <c r="D22" s="67"/>
      <c r="E22" s="67"/>
      <c r="F22" s="51"/>
      <c r="G22" s="67" t="s">
        <v>34</v>
      </c>
      <c r="H22" s="67"/>
      <c r="I22" s="67"/>
      <c r="J22" s="51"/>
      <c r="K22" s="67" t="s">
        <v>35</v>
      </c>
      <c r="L22" s="67"/>
      <c r="M22" s="67"/>
    </row>
    <row r="23" spans="1:13" ht="45">
      <c r="A23" s="15"/>
      <c r="B23" s="41" t="s">
        <v>50</v>
      </c>
      <c r="C23" s="41" t="s">
        <v>51</v>
      </c>
      <c r="D23" s="41" t="s">
        <v>52</v>
      </c>
      <c r="E23" s="41" t="s">
        <v>40</v>
      </c>
      <c r="F23" s="41" t="s">
        <v>50</v>
      </c>
      <c r="G23" s="41" t="s">
        <v>51</v>
      </c>
      <c r="H23" s="41" t="s">
        <v>52</v>
      </c>
      <c r="I23" s="41" t="s">
        <v>40</v>
      </c>
      <c r="J23" s="41" t="s">
        <v>50</v>
      </c>
      <c r="K23" s="41" t="s">
        <v>51</v>
      </c>
      <c r="L23" s="41" t="s">
        <v>52</v>
      </c>
      <c r="M23" s="41" t="s">
        <v>40</v>
      </c>
    </row>
    <row r="24" spans="1:13" ht="15">
      <c r="A24" s="15" t="s">
        <v>27</v>
      </c>
      <c r="B24" s="18">
        <v>141700</v>
      </c>
      <c r="C24" s="63">
        <v>40800</v>
      </c>
      <c r="D24" s="63">
        <f>B24+C24</f>
        <v>182500</v>
      </c>
      <c r="E24" s="64">
        <f>C24/D24</f>
        <v>0.22356164383561644</v>
      </c>
      <c r="F24" s="63">
        <v>95600</v>
      </c>
      <c r="G24" s="63">
        <v>38900</v>
      </c>
      <c r="H24" s="63">
        <f>F24+G24</f>
        <v>134500</v>
      </c>
      <c r="I24" s="64">
        <f>G24/H24</f>
        <v>0.2892193308550186</v>
      </c>
      <c r="J24" s="63">
        <f aca="true" t="shared" si="0" ref="J24:K27">B24+F24</f>
        <v>237300</v>
      </c>
      <c r="K24" s="18">
        <f t="shared" si="0"/>
        <v>79700</v>
      </c>
      <c r="L24" s="18">
        <f>J24+K24</f>
        <v>317000</v>
      </c>
      <c r="M24" s="49">
        <f>K24/L24</f>
        <v>0.25141955835962143</v>
      </c>
    </row>
    <row r="25" spans="1:13" ht="15">
      <c r="A25" s="15" t="s">
        <v>28</v>
      </c>
      <c r="B25" s="18">
        <v>79400</v>
      </c>
      <c r="C25" s="63">
        <v>20900</v>
      </c>
      <c r="D25" s="63">
        <f>B25+C25</f>
        <v>100300</v>
      </c>
      <c r="E25" s="64">
        <f>C25/D25</f>
        <v>0.20837487537387836</v>
      </c>
      <c r="F25" s="63">
        <v>55900</v>
      </c>
      <c r="G25" s="63">
        <v>14600</v>
      </c>
      <c r="H25" s="63">
        <f>F25+G25</f>
        <v>70500</v>
      </c>
      <c r="I25" s="64">
        <f>G25/H25</f>
        <v>0.20709219858156028</v>
      </c>
      <c r="J25" s="63">
        <f t="shared" si="0"/>
        <v>135300</v>
      </c>
      <c r="K25" s="18">
        <f t="shared" si="0"/>
        <v>35500</v>
      </c>
      <c r="L25" s="18">
        <f>J25+K25</f>
        <v>170800</v>
      </c>
      <c r="M25" s="49">
        <f>K25/L25</f>
        <v>0.20784543325526933</v>
      </c>
    </row>
    <row r="26" spans="1:13" ht="15">
      <c r="A26" s="15" t="s">
        <v>29</v>
      </c>
      <c r="B26" s="18">
        <v>221000</v>
      </c>
      <c r="C26" s="63">
        <v>61600</v>
      </c>
      <c r="D26" s="63">
        <f>B26+C26</f>
        <v>282600</v>
      </c>
      <c r="E26" s="64">
        <f>C26/D26</f>
        <v>0.21797593772116064</v>
      </c>
      <c r="F26" s="63">
        <v>151500</v>
      </c>
      <c r="G26" s="63">
        <v>53500</v>
      </c>
      <c r="H26" s="63">
        <f>F26+G26</f>
        <v>205000</v>
      </c>
      <c r="I26" s="64">
        <f>G26/H26</f>
        <v>0.26097560975609757</v>
      </c>
      <c r="J26" s="63">
        <f t="shared" si="0"/>
        <v>372500</v>
      </c>
      <c r="K26" s="18">
        <f t="shared" si="0"/>
        <v>115100</v>
      </c>
      <c r="L26" s="18">
        <f>J26+K26</f>
        <v>487600</v>
      </c>
      <c r="M26" s="49">
        <f>K26/L26</f>
        <v>0.2360541427399508</v>
      </c>
    </row>
    <row r="27" spans="1:13" ht="15">
      <c r="A27" s="15" t="s">
        <v>30</v>
      </c>
      <c r="B27" s="18">
        <v>10034000</v>
      </c>
      <c r="C27" s="63">
        <v>2674000</v>
      </c>
      <c r="D27" s="63">
        <f>B27+C27</f>
        <v>12708000</v>
      </c>
      <c r="E27" s="64">
        <f>C27/D27</f>
        <v>0.2104186339313818</v>
      </c>
      <c r="F27" s="63">
        <v>8122200</v>
      </c>
      <c r="G27" s="63">
        <v>2304400</v>
      </c>
      <c r="H27" s="63">
        <f>F27+G27</f>
        <v>10426600</v>
      </c>
      <c r="I27" s="64">
        <f>G27/H27</f>
        <v>0.22101164329695203</v>
      </c>
      <c r="J27" s="63">
        <f t="shared" si="0"/>
        <v>18156200</v>
      </c>
      <c r="K27" s="18">
        <f t="shared" si="0"/>
        <v>4978400</v>
      </c>
      <c r="L27" s="18">
        <f>J27+K27</f>
        <v>23134600</v>
      </c>
      <c r="M27" s="49">
        <f>K27/L27</f>
        <v>0.21519282805840603</v>
      </c>
    </row>
    <row r="33" ht="14.25">
      <c r="K33" s="50"/>
    </row>
    <row r="34" ht="14.25">
      <c r="K34" s="50"/>
    </row>
    <row r="35" ht="14.25">
      <c r="K35" s="50"/>
    </row>
    <row r="36" ht="14.25">
      <c r="K36" s="50"/>
    </row>
    <row r="38" ht="14.25">
      <c r="K38" s="50"/>
    </row>
  </sheetData>
  <sheetProtection/>
  <mergeCells count="10">
    <mergeCell ref="G22:I22"/>
    <mergeCell ref="K22:M22"/>
    <mergeCell ref="A4:J5"/>
    <mergeCell ref="A18:J19"/>
    <mergeCell ref="A8:J8"/>
    <mergeCell ref="B9:D9"/>
    <mergeCell ref="E9:G9"/>
    <mergeCell ref="H9:J9"/>
    <mergeCell ref="A21:M21"/>
    <mergeCell ref="C22:E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2012-06-05T09:24:19Z</dcterms:modified>
  <cp:category/>
  <cp:version/>
  <cp:contentType/>
  <cp:contentStatus/>
</cp:coreProperties>
</file>