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<sst xmlns="http://schemas.openxmlformats.org/spreadsheetml/2006/main" count="195" uniqueCount="57">
  <si>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</si>
  <si>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</si>
  <si>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</si>
  <si>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</si>
  <si>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</si>
  <si>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</si>
  <si>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</si>
  <si>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</si>
  <si>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</si>
  <si>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</si>
  <si>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</si>
  <si>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</si>
  <si>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</si>
  <si>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</si>
  <si>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</si>
  <si>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</si>
  <si>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</si>
  <si>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</si>
  <si>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</si>
  <si>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</si>
  <si>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</si>
  <si>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</si>
  <si>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</si>
  <si>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</si>
  <si>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</si>
  <si>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</si>
  <si>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</si>
  <si>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</si>
  <si>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</si>
  <si>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</si>
  <si>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</si>
  <si>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</si>
  <si>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</si>
  <si>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</si>
  <si>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</si>
  <si>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</si>
  <si>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</si>
  <si>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</si>
  <si>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</si>
  <si>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</si>
  <si>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</si>
  <si>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</si>
  <si>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</si>
  <si>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</si>
  <si>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</si>
  <si>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</si>
  <si>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1/1/2014</t>
  </si>
  <si>
    <t>Población de la ciudad de  Badajoz  y Población en Edad Económicamente Activa a 1 de Enero de 2014 según datos del Padrón Municipal de INE</t>
  </si>
  <si>
    <t>PADRON MUNICIAPAL 1/1/2014</t>
  </si>
  <si>
    <t>Población de la provincia de  Badajoz  y Población en Edad Económicamente Activa a 1 de Enero de 2014 según datos del Padrón Municipal de INE</t>
  </si>
  <si>
    <t>PADRÓN MUNICIPAL 1/1/2014</t>
  </si>
  <si>
    <t>Población de la provincia de  Cáceres  y Población en Edad Económicamente Activa a 1 de Enero de 2014 según datos del Padrón Municipal de INE</t>
  </si>
  <si>
    <t>Población de la Comunidad Autónoma de Extremadura y Población en Edad Económicamente Activa a 1 de Enero de 2014 según datos del Padrón Municipal de INE</t>
  </si>
  <si>
    <t>Población de España y Población en Edad Económicamente Activa a 1 de Enero de 2014 según datos del Padrón Municipal de INE</t>
  </si>
  <si>
    <t>Desempleo en relación con la Población en Edad Económicamente Activa en Mayo de 2015 de la ciudad de Badajoz, provincias extremeñas, Extremadura y España disgregado por sexos.</t>
  </si>
  <si>
    <t>Encuesta de Población Activa del Instituto Nacional de Estadistica para el Primer Trimestre de 2015 en las provincias extremeñas, Extremadura y España</t>
  </si>
  <si>
    <t>DATOS SEGÚN EL INE AL PRIMER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</si>
</sst>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47</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46</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4337</v>
      </c>
      <c r="C9" s="62">
        <v>4038</v>
      </c>
      <c r="D9" s="27">
        <f>B9+C9</f>
        <v>8375</v>
      </c>
      <c r="E9" s="14"/>
      <c r="F9" s="14"/>
      <c r="G9" s="27"/>
      <c r="J9" s="34"/>
      <c r="K9" s="30"/>
      <c r="L9" s="24"/>
      <c r="M9" s="30"/>
      <c r="N9" s="31"/>
      <c r="O9" s="32"/>
    </row>
    <row r="10" spans="1:15" ht="15.75">
      <c r="A10" s="33" t="s">
        <v>2</v>
      </c>
      <c r="B10" s="62">
        <v>4482</v>
      </c>
      <c r="C10" s="62">
        <v>4144</v>
      </c>
      <c r="D10" s="27">
        <f aca="true" t="shared" si="0" ref="D10:D27">B10+C10</f>
        <v>8626</v>
      </c>
      <c r="E10" s="14"/>
      <c r="F10" s="14"/>
      <c r="G10" s="27"/>
      <c r="J10" s="34"/>
      <c r="K10" s="30"/>
      <c r="L10" s="24"/>
      <c r="M10" s="30"/>
      <c r="N10" s="31"/>
      <c r="O10" s="32"/>
    </row>
    <row r="11" spans="1:15" ht="15.75">
      <c r="A11" s="33" t="s">
        <v>3</v>
      </c>
      <c r="B11" s="62">
        <v>4835</v>
      </c>
      <c r="C11" s="62">
        <v>4644</v>
      </c>
      <c r="D11" s="27">
        <f t="shared" si="0"/>
        <v>9479</v>
      </c>
      <c r="E11" s="14"/>
      <c r="F11" s="14"/>
      <c r="G11" s="27"/>
      <c r="J11" s="34"/>
      <c r="K11" s="30"/>
      <c r="L11" s="24"/>
      <c r="M11" s="30"/>
      <c r="N11" s="31"/>
      <c r="O11" s="32"/>
    </row>
    <row r="12" spans="1:15" ht="15.75">
      <c r="A12" s="26" t="s">
        <v>4</v>
      </c>
      <c r="B12" s="62">
        <v>3193</v>
      </c>
      <c r="C12" s="62">
        <v>3029</v>
      </c>
      <c r="D12" s="27">
        <f t="shared" si="0"/>
        <v>6222</v>
      </c>
      <c r="E12" s="15">
        <f>B12</f>
        <v>3193</v>
      </c>
      <c r="F12" s="15">
        <f>C12</f>
        <v>3029</v>
      </c>
      <c r="G12" s="27">
        <f aca="true" t="shared" si="1" ref="G12:G21">E12+F12</f>
        <v>6222</v>
      </c>
      <c r="J12" s="34"/>
      <c r="K12" s="30"/>
      <c r="L12" s="24"/>
      <c r="M12" s="30"/>
      <c r="N12" s="31"/>
      <c r="O12" s="32"/>
    </row>
    <row r="13" spans="1:15" ht="15.75">
      <c r="A13" s="26" t="s">
        <v>5</v>
      </c>
      <c r="B13" s="62">
        <v>4600</v>
      </c>
      <c r="C13" s="62">
        <v>4358</v>
      </c>
      <c r="D13" s="27">
        <f t="shared" si="0"/>
        <v>8958</v>
      </c>
      <c r="E13" s="15">
        <f aca="true" t="shared" si="2" ref="E13:E21">B13</f>
        <v>4600</v>
      </c>
      <c r="F13" s="15">
        <f aca="true" t="shared" si="3" ref="F13:F21">C13</f>
        <v>4358</v>
      </c>
      <c r="G13" s="27">
        <f t="shared" si="1"/>
        <v>8958</v>
      </c>
      <c r="J13" s="29"/>
      <c r="K13" s="30"/>
      <c r="L13" s="24"/>
      <c r="M13" s="30"/>
      <c r="N13" s="31"/>
      <c r="O13" s="32"/>
    </row>
    <row r="14" spans="1:15" ht="15.75">
      <c r="A14" s="26" t="s">
        <v>6</v>
      </c>
      <c r="B14" s="62">
        <v>5051</v>
      </c>
      <c r="C14" s="62">
        <v>4947</v>
      </c>
      <c r="D14" s="27">
        <f t="shared" si="0"/>
        <v>9998</v>
      </c>
      <c r="E14" s="15">
        <f t="shared" si="2"/>
        <v>5051</v>
      </c>
      <c r="F14" s="15">
        <f t="shared" si="3"/>
        <v>4947</v>
      </c>
      <c r="G14" s="27">
        <f t="shared" si="1"/>
        <v>9998</v>
      </c>
      <c r="J14" s="29"/>
      <c r="K14" s="30"/>
      <c r="L14" s="24"/>
      <c r="M14" s="30"/>
      <c r="N14" s="31"/>
      <c r="O14" s="32"/>
    </row>
    <row r="15" spans="1:15" ht="15.75">
      <c r="A15" s="26" t="s">
        <v>7</v>
      </c>
      <c r="B15" s="62">
        <v>5740</v>
      </c>
      <c r="C15" s="62">
        <v>5856</v>
      </c>
      <c r="D15" s="27">
        <f t="shared" si="0"/>
        <v>11596</v>
      </c>
      <c r="E15" s="15">
        <f t="shared" si="2"/>
        <v>5740</v>
      </c>
      <c r="F15" s="15">
        <f t="shared" si="3"/>
        <v>5856</v>
      </c>
      <c r="G15" s="27">
        <f t="shared" si="1"/>
        <v>11596</v>
      </c>
      <c r="J15" s="35"/>
      <c r="K15" s="30"/>
      <c r="L15" s="24"/>
      <c r="M15" s="30"/>
      <c r="N15" s="31"/>
      <c r="O15" s="32"/>
    </row>
    <row r="16" spans="1:15" ht="15.75">
      <c r="A16" s="26" t="s">
        <v>8</v>
      </c>
      <c r="B16" s="62">
        <v>6480</v>
      </c>
      <c r="C16" s="62">
        <v>6471</v>
      </c>
      <c r="D16" s="27">
        <f t="shared" si="0"/>
        <v>12951</v>
      </c>
      <c r="E16" s="15">
        <f t="shared" si="2"/>
        <v>6480</v>
      </c>
      <c r="F16" s="15">
        <f t="shared" si="3"/>
        <v>6471</v>
      </c>
      <c r="G16" s="27">
        <f t="shared" si="1"/>
        <v>12951</v>
      </c>
      <c r="J16" s="24"/>
      <c r="K16" s="30"/>
      <c r="L16" s="24"/>
      <c r="M16" s="30"/>
      <c r="N16" s="31"/>
      <c r="O16" s="32"/>
    </row>
    <row r="17" spans="1:15" ht="15.75">
      <c r="A17" s="26" t="s">
        <v>9</v>
      </c>
      <c r="B17" s="62">
        <v>6250</v>
      </c>
      <c r="C17" s="62">
        <v>6181</v>
      </c>
      <c r="D17" s="27">
        <f t="shared" si="0"/>
        <v>12431</v>
      </c>
      <c r="E17" s="15">
        <f t="shared" si="2"/>
        <v>6250</v>
      </c>
      <c r="F17" s="15">
        <f t="shared" si="3"/>
        <v>6181</v>
      </c>
      <c r="G17" s="27">
        <f t="shared" si="1"/>
        <v>12431</v>
      </c>
      <c r="J17" s="24"/>
      <c r="K17" s="30"/>
      <c r="L17" s="24"/>
      <c r="M17" s="30"/>
      <c r="N17" s="31"/>
      <c r="O17" s="32"/>
    </row>
    <row r="18" spans="1:15" ht="15.75">
      <c r="A18" s="26" t="s">
        <v>10</v>
      </c>
      <c r="B18" s="62">
        <v>5807</v>
      </c>
      <c r="C18" s="62">
        <v>6093</v>
      </c>
      <c r="D18" s="27">
        <f t="shared" si="0"/>
        <v>11900</v>
      </c>
      <c r="E18" s="15">
        <f t="shared" si="2"/>
        <v>5807</v>
      </c>
      <c r="F18" s="15">
        <f t="shared" si="3"/>
        <v>6093</v>
      </c>
      <c r="G18" s="27">
        <f t="shared" si="1"/>
        <v>11900</v>
      </c>
      <c r="J18" s="24"/>
      <c r="K18" s="30"/>
      <c r="L18" s="24"/>
      <c r="M18" s="30"/>
      <c r="N18" s="31"/>
      <c r="O18" s="32"/>
    </row>
    <row r="19" spans="1:15" ht="15.75">
      <c r="A19" s="26" t="s">
        <v>11</v>
      </c>
      <c r="B19" s="62">
        <v>5226</v>
      </c>
      <c r="C19" s="62">
        <v>5664</v>
      </c>
      <c r="D19" s="27">
        <f t="shared" si="0"/>
        <v>10890</v>
      </c>
      <c r="E19" s="15">
        <f t="shared" si="2"/>
        <v>5226</v>
      </c>
      <c r="F19" s="15">
        <f t="shared" si="3"/>
        <v>5664</v>
      </c>
      <c r="G19" s="27">
        <f t="shared" si="1"/>
        <v>10890</v>
      </c>
      <c r="J19" s="24"/>
      <c r="K19" s="30"/>
      <c r="L19" s="24"/>
      <c r="M19" s="30"/>
      <c r="N19" s="31"/>
      <c r="O19" s="32"/>
    </row>
    <row r="20" spans="1:15" ht="15.75">
      <c r="A20" s="26" t="s">
        <v>12</v>
      </c>
      <c r="B20" s="62">
        <v>4433</v>
      </c>
      <c r="C20" s="62">
        <v>4903</v>
      </c>
      <c r="D20" s="27">
        <f t="shared" si="0"/>
        <v>9336</v>
      </c>
      <c r="E20" s="15">
        <f t="shared" si="2"/>
        <v>4433</v>
      </c>
      <c r="F20" s="15">
        <f t="shared" si="3"/>
        <v>4903</v>
      </c>
      <c r="G20" s="27">
        <f t="shared" si="1"/>
        <v>9336</v>
      </c>
      <c r="J20" s="24"/>
      <c r="K20" s="30"/>
      <c r="L20" s="24"/>
      <c r="M20" s="30"/>
      <c r="N20" s="31"/>
      <c r="O20" s="32"/>
    </row>
    <row r="21" spans="1:15" ht="15.75">
      <c r="A21" s="26" t="s">
        <v>13</v>
      </c>
      <c r="B21" s="62">
        <v>3582</v>
      </c>
      <c r="C21" s="62">
        <v>3851</v>
      </c>
      <c r="D21" s="27">
        <f t="shared" si="0"/>
        <v>7433</v>
      </c>
      <c r="E21" s="15">
        <f t="shared" si="2"/>
        <v>3582</v>
      </c>
      <c r="F21" s="15">
        <f t="shared" si="3"/>
        <v>3851</v>
      </c>
      <c r="G21" s="27">
        <f t="shared" si="1"/>
        <v>7433</v>
      </c>
      <c r="J21" s="24"/>
      <c r="K21" s="30"/>
      <c r="L21" s="24"/>
      <c r="M21" s="30"/>
      <c r="N21" s="31"/>
      <c r="O21" s="32"/>
    </row>
    <row r="22" spans="1:15" ht="15.75">
      <c r="A22" s="26" t="s">
        <v>14</v>
      </c>
      <c r="B22" s="62">
        <v>3155</v>
      </c>
      <c r="C22" s="62">
        <v>3703</v>
      </c>
      <c r="D22" s="27">
        <f t="shared" si="0"/>
        <v>6858</v>
      </c>
      <c r="E22" s="14"/>
      <c r="F22" s="14"/>
      <c r="G22" s="27"/>
      <c r="J22" s="24"/>
      <c r="K22" s="25"/>
      <c r="L22" s="24"/>
      <c r="M22" s="30"/>
      <c r="N22" s="31"/>
      <c r="O22" s="32"/>
    </row>
    <row r="23" spans="1:15" ht="15.75">
      <c r="A23" s="26" t="s">
        <v>15</v>
      </c>
      <c r="B23" s="62">
        <v>2248</v>
      </c>
      <c r="C23" s="62">
        <v>2870</v>
      </c>
      <c r="D23" s="27">
        <f t="shared" si="0"/>
        <v>5118</v>
      </c>
      <c r="E23" s="14"/>
      <c r="F23" s="14"/>
      <c r="G23" s="27"/>
      <c r="J23" s="31"/>
      <c r="K23" s="32"/>
      <c r="L23" s="31"/>
      <c r="M23" s="32"/>
      <c r="N23" s="31"/>
      <c r="O23" s="32"/>
    </row>
    <row r="24" spans="1:7" ht="15.75">
      <c r="A24" s="26" t="s">
        <v>16</v>
      </c>
      <c r="B24" s="62">
        <v>1756</v>
      </c>
      <c r="C24" s="62">
        <v>2455</v>
      </c>
      <c r="D24" s="27">
        <f t="shared" si="0"/>
        <v>4211</v>
      </c>
      <c r="E24" s="14"/>
      <c r="F24" s="14"/>
      <c r="G24" s="27"/>
    </row>
    <row r="25" spans="1:7" ht="15.75">
      <c r="A25" s="26" t="s">
        <v>17</v>
      </c>
      <c r="B25" s="62">
        <v>1209</v>
      </c>
      <c r="C25" s="62">
        <v>2142</v>
      </c>
      <c r="D25" s="27">
        <f t="shared" si="0"/>
        <v>3351</v>
      </c>
      <c r="E25" s="14"/>
      <c r="F25" s="14"/>
      <c r="G25" s="27"/>
    </row>
    <row r="26" spans="1:7" ht="15" customHeight="1">
      <c r="A26" s="26" t="s">
        <v>18</v>
      </c>
      <c r="B26" s="62">
        <v>790</v>
      </c>
      <c r="C26" s="62">
        <v>1994</v>
      </c>
      <c r="D26" s="27">
        <f t="shared" si="0"/>
        <v>2784</v>
      </c>
      <c r="E26" s="14"/>
      <c r="F26" s="14"/>
      <c r="G26" s="27"/>
    </row>
    <row r="27" spans="1:7" ht="15.75">
      <c r="A27" s="26" t="s">
        <v>19</v>
      </c>
      <c r="B27" s="27">
        <f>SUM(B9:B26)</f>
        <v>73174</v>
      </c>
      <c r="C27" s="27">
        <f>SUM(C9:C26)</f>
        <v>77343</v>
      </c>
      <c r="D27" s="27">
        <f t="shared" si="0"/>
        <v>150517</v>
      </c>
      <c r="E27" s="27">
        <f>SUM(E9:E26)</f>
        <v>50362</v>
      </c>
      <c r="F27" s="27">
        <f>SUM(F9:F26)</f>
        <v>51353</v>
      </c>
      <c r="G27" s="46">
        <f>SUM(G9:G26)</f>
        <v>101715</v>
      </c>
    </row>
    <row r="30" ht="15.75">
      <c r="A30" s="65"/>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49</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48</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16975</v>
      </c>
      <c r="C10" s="63">
        <v>15994</v>
      </c>
      <c r="D10" s="7">
        <f>B10+C10</f>
        <v>32969</v>
      </c>
      <c r="E10" s="6"/>
      <c r="F10" s="6"/>
      <c r="G10" s="8"/>
    </row>
    <row r="11" spans="1:7" ht="15.75">
      <c r="A11" s="3" t="s">
        <v>2</v>
      </c>
      <c r="B11" s="63">
        <v>17965</v>
      </c>
      <c r="C11" s="63">
        <v>17184</v>
      </c>
      <c r="D11" s="7">
        <f aca="true" t="shared" si="0" ref="D11:D28">B11+C11</f>
        <v>35149</v>
      </c>
      <c r="E11" s="6"/>
      <c r="F11" s="6"/>
      <c r="G11" s="8"/>
    </row>
    <row r="12" spans="1:7" ht="15.75">
      <c r="A12" s="3" t="s">
        <v>3</v>
      </c>
      <c r="B12" s="63">
        <v>21415</v>
      </c>
      <c r="C12" s="63">
        <v>20686</v>
      </c>
      <c r="D12" s="7">
        <f t="shared" si="0"/>
        <v>42101</v>
      </c>
      <c r="E12" s="6"/>
      <c r="F12" s="6"/>
      <c r="G12" s="8"/>
    </row>
    <row r="13" spans="1:7" ht="15.75">
      <c r="A13" s="2" t="s">
        <v>4</v>
      </c>
      <c r="B13" s="63">
        <v>15385</v>
      </c>
      <c r="C13" s="63">
        <v>14477</v>
      </c>
      <c r="D13" s="46">
        <f t="shared" si="0"/>
        <v>29862</v>
      </c>
      <c r="E13" s="15">
        <f>B13</f>
        <v>15385</v>
      </c>
      <c r="F13" s="15">
        <f>C13</f>
        <v>14477</v>
      </c>
      <c r="G13" s="46">
        <f aca="true" t="shared" si="1" ref="G13:G22">E13+F13</f>
        <v>29862</v>
      </c>
    </row>
    <row r="14" spans="1:7" ht="15.75">
      <c r="A14" s="2" t="s">
        <v>5</v>
      </c>
      <c r="B14" s="63">
        <v>22106</v>
      </c>
      <c r="C14" s="63">
        <v>21090</v>
      </c>
      <c r="D14" s="7">
        <f t="shared" si="0"/>
        <v>43196</v>
      </c>
      <c r="E14" s="15">
        <f aca="true" t="shared" si="2" ref="E14:E22">B14</f>
        <v>22106</v>
      </c>
      <c r="F14" s="15">
        <f aca="true" t="shared" si="3" ref="F14:F22">C14</f>
        <v>21090</v>
      </c>
      <c r="G14" s="46">
        <f t="shared" si="1"/>
        <v>43196</v>
      </c>
    </row>
    <row r="15" spans="1:7" ht="15.75">
      <c r="A15" s="2" t="s">
        <v>6</v>
      </c>
      <c r="B15" s="63">
        <v>23228</v>
      </c>
      <c r="C15" s="63">
        <v>21545</v>
      </c>
      <c r="D15" s="7">
        <f t="shared" si="0"/>
        <v>44773</v>
      </c>
      <c r="E15" s="15">
        <f t="shared" si="2"/>
        <v>23228</v>
      </c>
      <c r="F15" s="15">
        <f t="shared" si="3"/>
        <v>21545</v>
      </c>
      <c r="G15" s="46">
        <f t="shared" si="1"/>
        <v>44773</v>
      </c>
    </row>
    <row r="16" spans="1:7" ht="15.75">
      <c r="A16" s="2" t="s">
        <v>7</v>
      </c>
      <c r="B16" s="63">
        <v>24811</v>
      </c>
      <c r="C16" s="63">
        <v>23852</v>
      </c>
      <c r="D16" s="7">
        <f t="shared" si="0"/>
        <v>48663</v>
      </c>
      <c r="E16" s="15">
        <f t="shared" si="2"/>
        <v>24811</v>
      </c>
      <c r="F16" s="15">
        <f t="shared" si="3"/>
        <v>23852</v>
      </c>
      <c r="G16" s="46">
        <f t="shared" si="1"/>
        <v>48663</v>
      </c>
    </row>
    <row r="17" spans="1:7" ht="15.75">
      <c r="A17" s="2" t="s">
        <v>8</v>
      </c>
      <c r="B17" s="63">
        <v>26573</v>
      </c>
      <c r="C17" s="63">
        <v>25725</v>
      </c>
      <c r="D17" s="7">
        <f t="shared" si="0"/>
        <v>52298</v>
      </c>
      <c r="E17" s="15">
        <f t="shared" si="2"/>
        <v>26573</v>
      </c>
      <c r="F17" s="15">
        <f t="shared" si="3"/>
        <v>25725</v>
      </c>
      <c r="G17" s="46">
        <f t="shared" si="1"/>
        <v>52298</v>
      </c>
    </row>
    <row r="18" spans="1:7" ht="15.75">
      <c r="A18" s="2" t="s">
        <v>9</v>
      </c>
      <c r="B18" s="63">
        <v>27122</v>
      </c>
      <c r="C18" s="63">
        <v>26165</v>
      </c>
      <c r="D18" s="7">
        <f t="shared" si="0"/>
        <v>53287</v>
      </c>
      <c r="E18" s="15">
        <f t="shared" si="2"/>
        <v>27122</v>
      </c>
      <c r="F18" s="15">
        <f t="shared" si="3"/>
        <v>26165</v>
      </c>
      <c r="G18" s="46">
        <f t="shared" si="1"/>
        <v>53287</v>
      </c>
    </row>
    <row r="19" spans="1:7" ht="15.75">
      <c r="A19" s="2" t="s">
        <v>10</v>
      </c>
      <c r="B19" s="63">
        <v>27786</v>
      </c>
      <c r="C19" s="63">
        <v>27259</v>
      </c>
      <c r="D19" s="7">
        <f t="shared" si="0"/>
        <v>55045</v>
      </c>
      <c r="E19" s="15">
        <f t="shared" si="2"/>
        <v>27786</v>
      </c>
      <c r="F19" s="15">
        <f t="shared" si="3"/>
        <v>27259</v>
      </c>
      <c r="G19" s="46">
        <f t="shared" si="1"/>
        <v>55045</v>
      </c>
    </row>
    <row r="20" spans="1:7" ht="15.75">
      <c r="A20" s="2" t="s">
        <v>11</v>
      </c>
      <c r="B20" s="63">
        <v>26348</v>
      </c>
      <c r="C20" s="63">
        <v>25083</v>
      </c>
      <c r="D20" s="7">
        <f t="shared" si="0"/>
        <v>51431</v>
      </c>
      <c r="E20" s="15">
        <f t="shared" si="2"/>
        <v>26348</v>
      </c>
      <c r="F20" s="15">
        <f t="shared" si="3"/>
        <v>25083</v>
      </c>
      <c r="G20" s="46">
        <f t="shared" si="1"/>
        <v>51431</v>
      </c>
    </row>
    <row r="21" spans="1:7" ht="15.75">
      <c r="A21" s="2" t="s">
        <v>12</v>
      </c>
      <c r="B21" s="63">
        <v>21055</v>
      </c>
      <c r="C21" s="63">
        <v>19889</v>
      </c>
      <c r="D21" s="7">
        <f t="shared" si="0"/>
        <v>40944</v>
      </c>
      <c r="E21" s="15">
        <f t="shared" si="2"/>
        <v>21055</v>
      </c>
      <c r="F21" s="15">
        <f t="shared" si="3"/>
        <v>19889</v>
      </c>
      <c r="G21" s="46">
        <f t="shared" si="1"/>
        <v>40944</v>
      </c>
    </row>
    <row r="22" spans="1:7" ht="15.75">
      <c r="A22" s="2" t="s">
        <v>13</v>
      </c>
      <c r="B22" s="63">
        <v>17414</v>
      </c>
      <c r="C22" s="63">
        <v>17030</v>
      </c>
      <c r="D22" s="7">
        <f t="shared" si="0"/>
        <v>34444</v>
      </c>
      <c r="E22" s="15">
        <f t="shared" si="2"/>
        <v>17414</v>
      </c>
      <c r="F22" s="15">
        <f t="shared" si="3"/>
        <v>17030</v>
      </c>
      <c r="G22" s="46">
        <f t="shared" si="1"/>
        <v>34444</v>
      </c>
    </row>
    <row r="23" spans="1:7" ht="15.75">
      <c r="A23" s="2" t="s">
        <v>14</v>
      </c>
      <c r="B23" s="63">
        <v>15995</v>
      </c>
      <c r="C23" s="63">
        <v>16971</v>
      </c>
      <c r="D23" s="7">
        <f t="shared" si="0"/>
        <v>32966</v>
      </c>
      <c r="E23" s="6"/>
      <c r="F23" s="6"/>
      <c r="G23" s="8"/>
    </row>
    <row r="24" spans="1:7" ht="15.75">
      <c r="A24" s="2" t="s">
        <v>15</v>
      </c>
      <c r="B24" s="63">
        <v>11915</v>
      </c>
      <c r="C24" s="63">
        <v>14438</v>
      </c>
      <c r="D24" s="7">
        <f t="shared" si="0"/>
        <v>26353</v>
      </c>
      <c r="E24" s="6"/>
      <c r="F24" s="6"/>
      <c r="G24" s="8"/>
    </row>
    <row r="25" spans="1:7" ht="15.75">
      <c r="A25" s="2" t="s">
        <v>16</v>
      </c>
      <c r="B25" s="63">
        <v>11447</v>
      </c>
      <c r="C25" s="63">
        <v>15077</v>
      </c>
      <c r="D25" s="7">
        <f t="shared" si="0"/>
        <v>26524</v>
      </c>
      <c r="E25" s="6"/>
      <c r="F25" s="6"/>
      <c r="G25" s="8"/>
    </row>
    <row r="26" spans="1:7" ht="15.75">
      <c r="A26" s="2" t="s">
        <v>17</v>
      </c>
      <c r="B26" s="63">
        <v>10335</v>
      </c>
      <c r="C26" s="63">
        <v>15733</v>
      </c>
      <c r="D26" s="7">
        <f t="shared" si="0"/>
        <v>26068</v>
      </c>
      <c r="E26" s="6"/>
      <c r="F26" s="6"/>
      <c r="G26" s="8"/>
    </row>
    <row r="27" spans="1:7" ht="15.75">
      <c r="A27" s="2" t="s">
        <v>18</v>
      </c>
      <c r="B27" s="63">
        <v>4779</v>
      </c>
      <c r="C27" s="63">
        <v>10077</v>
      </c>
      <c r="D27" s="7">
        <f t="shared" si="0"/>
        <v>14856</v>
      </c>
      <c r="E27" s="6"/>
      <c r="F27" s="6"/>
      <c r="G27" s="8"/>
    </row>
    <row r="28" spans="1:7" ht="15.75">
      <c r="A28" s="2" t="s">
        <v>19</v>
      </c>
      <c r="B28" s="7">
        <f>SUM(B10:B27)</f>
        <v>342654</v>
      </c>
      <c r="C28" s="7">
        <f>SUM(C10:C27)</f>
        <v>348275</v>
      </c>
      <c r="D28" s="7">
        <f t="shared" si="0"/>
        <v>690929</v>
      </c>
      <c r="E28" s="7">
        <f>SUM(E10:E27)</f>
        <v>231828</v>
      </c>
      <c r="F28" s="7">
        <f>SUM(F10:F27)</f>
        <v>222115</v>
      </c>
      <c r="G28" s="7">
        <f>SUM(G13:G27)</f>
        <v>453943</v>
      </c>
    </row>
    <row r="32" ht="14.25">
      <c r="A32" s="65"/>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51</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50</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8026</v>
      </c>
      <c r="C9" s="64">
        <v>7445</v>
      </c>
      <c r="D9" s="16">
        <f>B9+C9</f>
        <v>15471</v>
      </c>
      <c r="E9" s="15"/>
      <c r="F9" s="14"/>
      <c r="G9" s="16"/>
    </row>
    <row r="10" spans="1:7" ht="15.75">
      <c r="A10" s="13" t="s">
        <v>2</v>
      </c>
      <c r="B10" s="64">
        <v>9364</v>
      </c>
      <c r="C10" s="64">
        <v>8895</v>
      </c>
      <c r="D10" s="16">
        <f aca="true" t="shared" si="0" ref="D10:D27">B10+C10</f>
        <v>18259</v>
      </c>
      <c r="E10" s="14"/>
      <c r="F10" s="14"/>
      <c r="G10" s="16"/>
    </row>
    <row r="11" spans="1:7" ht="15.75">
      <c r="A11" s="13" t="s">
        <v>3</v>
      </c>
      <c r="B11" s="64">
        <v>11657</v>
      </c>
      <c r="C11" s="64">
        <v>11011</v>
      </c>
      <c r="D11" s="16">
        <f t="shared" si="0"/>
        <v>22668</v>
      </c>
      <c r="E11" s="14"/>
      <c r="F11" s="14"/>
      <c r="G11" s="16"/>
    </row>
    <row r="12" spans="1:7" ht="15.75">
      <c r="A12" s="12" t="s">
        <v>4</v>
      </c>
      <c r="B12" s="64">
        <v>8075</v>
      </c>
      <c r="C12" s="64">
        <v>7538</v>
      </c>
      <c r="D12" s="16">
        <f t="shared" si="0"/>
        <v>15613</v>
      </c>
      <c r="E12" s="15">
        <f>B12</f>
        <v>8075</v>
      </c>
      <c r="F12" s="15">
        <f>C12</f>
        <v>7538</v>
      </c>
      <c r="G12" s="46">
        <f aca="true" t="shared" si="1" ref="G12:G21">E12+F12</f>
        <v>15613</v>
      </c>
    </row>
    <row r="13" spans="1:7" ht="15.75">
      <c r="A13" s="12" t="s">
        <v>5</v>
      </c>
      <c r="B13" s="64">
        <v>11734</v>
      </c>
      <c r="C13" s="64">
        <v>11179</v>
      </c>
      <c r="D13" s="16">
        <f t="shared" si="0"/>
        <v>22913</v>
      </c>
      <c r="E13" s="15">
        <f aca="true" t="shared" si="2" ref="E13:E21">B13</f>
        <v>11734</v>
      </c>
      <c r="F13" s="15">
        <f aca="true" t="shared" si="3" ref="F13:F21">C13</f>
        <v>11179</v>
      </c>
      <c r="G13" s="46">
        <f t="shared" si="1"/>
        <v>22913</v>
      </c>
    </row>
    <row r="14" spans="1:7" ht="15.75">
      <c r="A14" s="12" t="s">
        <v>6</v>
      </c>
      <c r="B14" s="64">
        <v>12637</v>
      </c>
      <c r="C14" s="64">
        <v>11673</v>
      </c>
      <c r="D14" s="16">
        <f t="shared" si="0"/>
        <v>24310</v>
      </c>
      <c r="E14" s="15">
        <f t="shared" si="2"/>
        <v>12637</v>
      </c>
      <c r="F14" s="15">
        <f t="shared" si="3"/>
        <v>11673</v>
      </c>
      <c r="G14" s="46">
        <f t="shared" si="1"/>
        <v>24310</v>
      </c>
    </row>
    <row r="15" spans="1:7" ht="15.75">
      <c r="A15" s="12" t="s">
        <v>7</v>
      </c>
      <c r="B15" s="64">
        <v>13933</v>
      </c>
      <c r="C15" s="64">
        <v>12827</v>
      </c>
      <c r="D15" s="16">
        <f t="shared" si="0"/>
        <v>26760</v>
      </c>
      <c r="E15" s="15">
        <f t="shared" si="2"/>
        <v>13933</v>
      </c>
      <c r="F15" s="15">
        <f t="shared" si="3"/>
        <v>12827</v>
      </c>
      <c r="G15" s="46">
        <f t="shared" si="1"/>
        <v>26760</v>
      </c>
    </row>
    <row r="16" spans="1:7" ht="15.75">
      <c r="A16" s="12" t="s">
        <v>8</v>
      </c>
      <c r="B16" s="64">
        <v>14606</v>
      </c>
      <c r="C16" s="64">
        <v>13949</v>
      </c>
      <c r="D16" s="16">
        <f t="shared" si="0"/>
        <v>28555</v>
      </c>
      <c r="E16" s="15">
        <f t="shared" si="2"/>
        <v>14606</v>
      </c>
      <c r="F16" s="15">
        <f t="shared" si="3"/>
        <v>13949</v>
      </c>
      <c r="G16" s="46">
        <f t="shared" si="1"/>
        <v>28555</v>
      </c>
    </row>
    <row r="17" spans="1:7" ht="15.75">
      <c r="A17" s="12" t="s">
        <v>9</v>
      </c>
      <c r="B17" s="64">
        <v>15327</v>
      </c>
      <c r="C17" s="64">
        <v>14787</v>
      </c>
      <c r="D17" s="16">
        <f t="shared" si="0"/>
        <v>30114</v>
      </c>
      <c r="E17" s="15">
        <f t="shared" si="2"/>
        <v>15327</v>
      </c>
      <c r="F17" s="15">
        <f t="shared" si="3"/>
        <v>14787</v>
      </c>
      <c r="G17" s="46">
        <f t="shared" si="1"/>
        <v>30114</v>
      </c>
    </row>
    <row r="18" spans="1:7" ht="15.75">
      <c r="A18" s="12" t="s">
        <v>10</v>
      </c>
      <c r="B18" s="64">
        <v>16772</v>
      </c>
      <c r="C18" s="64">
        <v>16286</v>
      </c>
      <c r="D18" s="16">
        <f t="shared" si="0"/>
        <v>33058</v>
      </c>
      <c r="E18" s="15">
        <f t="shared" si="2"/>
        <v>16772</v>
      </c>
      <c r="F18" s="15">
        <f t="shared" si="3"/>
        <v>16286</v>
      </c>
      <c r="G18" s="46">
        <f t="shared" si="1"/>
        <v>33058</v>
      </c>
    </row>
    <row r="19" spans="1:7" ht="15.75">
      <c r="A19" s="12" t="s">
        <v>11</v>
      </c>
      <c r="B19" s="64">
        <v>17046</v>
      </c>
      <c r="C19" s="64">
        <v>15796</v>
      </c>
      <c r="D19" s="16">
        <f t="shared" si="0"/>
        <v>32842</v>
      </c>
      <c r="E19" s="15">
        <f t="shared" si="2"/>
        <v>17046</v>
      </c>
      <c r="F19" s="15">
        <f t="shared" si="3"/>
        <v>15796</v>
      </c>
      <c r="G19" s="46">
        <f t="shared" si="1"/>
        <v>32842</v>
      </c>
    </row>
    <row r="20" spans="1:7" ht="15.75">
      <c r="A20" s="12" t="s">
        <v>12</v>
      </c>
      <c r="B20" s="64">
        <v>14100</v>
      </c>
      <c r="C20" s="64">
        <v>12976</v>
      </c>
      <c r="D20" s="16">
        <f t="shared" si="0"/>
        <v>27076</v>
      </c>
      <c r="E20" s="15">
        <f t="shared" si="2"/>
        <v>14100</v>
      </c>
      <c r="F20" s="15">
        <f t="shared" si="3"/>
        <v>12976</v>
      </c>
      <c r="G20" s="46">
        <f t="shared" si="1"/>
        <v>27076</v>
      </c>
    </row>
    <row r="21" spans="1:7" ht="15.75">
      <c r="A21" s="12" t="s">
        <v>13</v>
      </c>
      <c r="B21" s="64">
        <v>11411</v>
      </c>
      <c r="C21" s="64">
        <v>10827</v>
      </c>
      <c r="D21" s="16">
        <f t="shared" si="0"/>
        <v>22238</v>
      </c>
      <c r="E21" s="15">
        <f t="shared" si="2"/>
        <v>11411</v>
      </c>
      <c r="F21" s="15">
        <f t="shared" si="3"/>
        <v>10827</v>
      </c>
      <c r="G21" s="46">
        <f t="shared" si="1"/>
        <v>22238</v>
      </c>
    </row>
    <row r="22" spans="1:7" ht="15.75">
      <c r="A22" s="12" t="s">
        <v>14</v>
      </c>
      <c r="B22" s="64">
        <v>9881</v>
      </c>
      <c r="C22" s="64">
        <v>10600</v>
      </c>
      <c r="D22" s="16">
        <f t="shared" si="0"/>
        <v>20481</v>
      </c>
      <c r="E22" s="14"/>
      <c r="F22" s="14"/>
      <c r="G22" s="16"/>
    </row>
    <row r="23" spans="1:7" ht="15.75">
      <c r="A23" s="12" t="s">
        <v>15</v>
      </c>
      <c r="B23" s="64">
        <v>8381</v>
      </c>
      <c r="C23" s="64">
        <v>9667</v>
      </c>
      <c r="D23" s="16">
        <f t="shared" si="0"/>
        <v>18048</v>
      </c>
      <c r="E23" s="14"/>
      <c r="F23" s="14"/>
      <c r="G23" s="16"/>
    </row>
    <row r="24" spans="1:7" ht="15.75">
      <c r="A24" s="12" t="s">
        <v>16</v>
      </c>
      <c r="B24" s="64">
        <v>8042</v>
      </c>
      <c r="C24" s="64">
        <v>10532</v>
      </c>
      <c r="D24" s="16">
        <f t="shared" si="0"/>
        <v>18574</v>
      </c>
      <c r="E24" s="14"/>
      <c r="F24" s="14"/>
      <c r="G24" s="16"/>
    </row>
    <row r="25" spans="1:7" ht="15.75">
      <c r="A25" s="12" t="s">
        <v>17</v>
      </c>
      <c r="B25" s="64">
        <v>7876</v>
      </c>
      <c r="C25" s="64">
        <v>11653</v>
      </c>
      <c r="D25" s="16">
        <f t="shared" si="0"/>
        <v>19529</v>
      </c>
      <c r="E25" s="14"/>
      <c r="F25" s="14"/>
      <c r="G25" s="16"/>
    </row>
    <row r="26" spans="1:7" ht="15.75">
      <c r="A26" s="12" t="s">
        <v>18</v>
      </c>
      <c r="B26" s="64">
        <v>4094</v>
      </c>
      <c r="C26" s="64">
        <v>8100</v>
      </c>
      <c r="D26" s="16">
        <f t="shared" si="0"/>
        <v>12194</v>
      </c>
      <c r="E26" s="14"/>
      <c r="F26" s="14"/>
      <c r="G26" s="16"/>
    </row>
    <row r="27" spans="1:7" ht="15.75">
      <c r="A27" s="12" t="s">
        <v>19</v>
      </c>
      <c r="B27" s="16">
        <f>SUM(B9:B26)</f>
        <v>202962</v>
      </c>
      <c r="C27" s="16">
        <f>SUM(C9:C26)</f>
        <v>205741</v>
      </c>
      <c r="D27" s="16">
        <f t="shared" si="0"/>
        <v>408703</v>
      </c>
      <c r="E27" s="16">
        <f>SUM(E12:E26)</f>
        <v>135641</v>
      </c>
      <c r="F27" s="46">
        <f>SUM(F12:F26)</f>
        <v>127838</v>
      </c>
      <c r="G27" s="46">
        <f>SUM(G12:G26)</f>
        <v>263479</v>
      </c>
    </row>
    <row r="31" ht="15.75">
      <c r="A31" s="65"/>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52</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50</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25001</v>
      </c>
      <c r="C10" s="64">
        <v>23439</v>
      </c>
      <c r="D10" s="18">
        <f aca="true" t="shared" si="0" ref="D10:D27">B10+C10</f>
        <v>48440</v>
      </c>
      <c r="E10" s="14"/>
      <c r="F10" s="14"/>
      <c r="G10" s="27"/>
    </row>
    <row r="11" spans="1:7" ht="15.75">
      <c r="A11" s="13" t="s">
        <v>2</v>
      </c>
      <c r="B11" s="64">
        <v>27329</v>
      </c>
      <c r="C11" s="64">
        <v>26079</v>
      </c>
      <c r="D11" s="18">
        <f t="shared" si="0"/>
        <v>53408</v>
      </c>
      <c r="E11" s="14"/>
      <c r="F11" s="14"/>
      <c r="G11" s="27"/>
    </row>
    <row r="12" spans="1:7" ht="15.75">
      <c r="A12" s="13" t="s">
        <v>3</v>
      </c>
      <c r="B12" s="64">
        <v>33072</v>
      </c>
      <c r="C12" s="64">
        <v>31697</v>
      </c>
      <c r="D12" s="18">
        <f t="shared" si="0"/>
        <v>64769</v>
      </c>
      <c r="E12" s="14"/>
      <c r="F12" s="14"/>
      <c r="G12" s="27"/>
    </row>
    <row r="13" spans="1:7" ht="15.75">
      <c r="A13" s="12" t="s">
        <v>4</v>
      </c>
      <c r="B13" s="64">
        <v>23460</v>
      </c>
      <c r="C13" s="64">
        <v>22015</v>
      </c>
      <c r="D13" s="18">
        <f t="shared" si="0"/>
        <v>45475</v>
      </c>
      <c r="E13" s="15">
        <f aca="true" t="shared" si="1" ref="E13:E22">B13</f>
        <v>23460</v>
      </c>
      <c r="F13" s="15">
        <f aca="true" t="shared" si="2" ref="F13:F22">C13</f>
        <v>22015</v>
      </c>
      <c r="G13" s="27">
        <f aca="true" t="shared" si="3" ref="G13:G28">E13+F13</f>
        <v>45475</v>
      </c>
    </row>
    <row r="14" spans="1:7" ht="15.75">
      <c r="A14" s="12" t="s">
        <v>5</v>
      </c>
      <c r="B14" s="64">
        <v>33840</v>
      </c>
      <c r="C14" s="64">
        <v>32269</v>
      </c>
      <c r="D14" s="18">
        <f t="shared" si="0"/>
        <v>66109</v>
      </c>
      <c r="E14" s="15">
        <f t="shared" si="1"/>
        <v>33840</v>
      </c>
      <c r="F14" s="15">
        <f t="shared" si="2"/>
        <v>32269</v>
      </c>
      <c r="G14" s="27">
        <f t="shared" si="3"/>
        <v>66109</v>
      </c>
    </row>
    <row r="15" spans="1:7" ht="15.75">
      <c r="A15" s="12" t="s">
        <v>6</v>
      </c>
      <c r="B15" s="64">
        <v>35865</v>
      </c>
      <c r="C15" s="64">
        <v>33218</v>
      </c>
      <c r="D15" s="18">
        <f t="shared" si="0"/>
        <v>69083</v>
      </c>
      <c r="E15" s="15">
        <f t="shared" si="1"/>
        <v>35865</v>
      </c>
      <c r="F15" s="15">
        <f t="shared" si="2"/>
        <v>33218</v>
      </c>
      <c r="G15" s="27">
        <f t="shared" si="3"/>
        <v>69083</v>
      </c>
    </row>
    <row r="16" spans="1:7" ht="15.75">
      <c r="A16" s="12" t="s">
        <v>7</v>
      </c>
      <c r="B16" s="64">
        <v>38744</v>
      </c>
      <c r="C16" s="64">
        <v>36679</v>
      </c>
      <c r="D16" s="18">
        <f t="shared" si="0"/>
        <v>75423</v>
      </c>
      <c r="E16" s="15">
        <f t="shared" si="1"/>
        <v>38744</v>
      </c>
      <c r="F16" s="15">
        <f t="shared" si="2"/>
        <v>36679</v>
      </c>
      <c r="G16" s="27">
        <f t="shared" si="3"/>
        <v>75423</v>
      </c>
    </row>
    <row r="17" spans="1:7" ht="15.75">
      <c r="A17" s="12" t="s">
        <v>8</v>
      </c>
      <c r="B17" s="64">
        <v>41179</v>
      </c>
      <c r="C17" s="64">
        <v>39674</v>
      </c>
      <c r="D17" s="18">
        <f t="shared" si="0"/>
        <v>80853</v>
      </c>
      <c r="E17" s="15">
        <f t="shared" si="1"/>
        <v>41179</v>
      </c>
      <c r="F17" s="15">
        <f t="shared" si="2"/>
        <v>39674</v>
      </c>
      <c r="G17" s="27">
        <f t="shared" si="3"/>
        <v>80853</v>
      </c>
    </row>
    <row r="18" spans="1:7" ht="15.75">
      <c r="A18" s="12" t="s">
        <v>9</v>
      </c>
      <c r="B18" s="64">
        <v>42449</v>
      </c>
      <c r="C18" s="64">
        <v>40952</v>
      </c>
      <c r="D18" s="18">
        <f t="shared" si="0"/>
        <v>83401</v>
      </c>
      <c r="E18" s="15">
        <f t="shared" si="1"/>
        <v>42449</v>
      </c>
      <c r="F18" s="15">
        <f t="shared" si="2"/>
        <v>40952</v>
      </c>
      <c r="G18" s="27">
        <f t="shared" si="3"/>
        <v>83401</v>
      </c>
    </row>
    <row r="19" spans="1:7" ht="15.75">
      <c r="A19" s="12" t="s">
        <v>10</v>
      </c>
      <c r="B19" s="64">
        <v>44558</v>
      </c>
      <c r="C19" s="64">
        <v>43545</v>
      </c>
      <c r="D19" s="18">
        <f t="shared" si="0"/>
        <v>88103</v>
      </c>
      <c r="E19" s="15">
        <f t="shared" si="1"/>
        <v>44558</v>
      </c>
      <c r="F19" s="15">
        <f t="shared" si="2"/>
        <v>43545</v>
      </c>
      <c r="G19" s="27">
        <f t="shared" si="3"/>
        <v>88103</v>
      </c>
    </row>
    <row r="20" spans="1:7" ht="15.75">
      <c r="A20" s="12" t="s">
        <v>11</v>
      </c>
      <c r="B20" s="64">
        <v>43394</v>
      </c>
      <c r="C20" s="64">
        <v>40879</v>
      </c>
      <c r="D20" s="18">
        <f t="shared" si="0"/>
        <v>84273</v>
      </c>
      <c r="E20" s="15">
        <f t="shared" si="1"/>
        <v>43394</v>
      </c>
      <c r="F20" s="15">
        <f t="shared" si="2"/>
        <v>40879</v>
      </c>
      <c r="G20" s="27">
        <f t="shared" si="3"/>
        <v>84273</v>
      </c>
    </row>
    <row r="21" spans="1:7" ht="15.75">
      <c r="A21" s="12" t="s">
        <v>12</v>
      </c>
      <c r="B21" s="64">
        <v>35155</v>
      </c>
      <c r="C21" s="64">
        <v>32865</v>
      </c>
      <c r="D21" s="18">
        <f t="shared" si="0"/>
        <v>68020</v>
      </c>
      <c r="E21" s="15">
        <f t="shared" si="1"/>
        <v>35155</v>
      </c>
      <c r="F21" s="15">
        <f t="shared" si="2"/>
        <v>32865</v>
      </c>
      <c r="G21" s="27">
        <f t="shared" si="3"/>
        <v>68020</v>
      </c>
    </row>
    <row r="22" spans="1:7" ht="15.75">
      <c r="A22" s="12" t="s">
        <v>13</v>
      </c>
      <c r="B22" s="64">
        <v>28825</v>
      </c>
      <c r="C22" s="64">
        <v>27857</v>
      </c>
      <c r="D22" s="18">
        <f t="shared" si="0"/>
        <v>56682</v>
      </c>
      <c r="E22" s="15">
        <f t="shared" si="1"/>
        <v>28825</v>
      </c>
      <c r="F22" s="15">
        <f t="shared" si="2"/>
        <v>27857</v>
      </c>
      <c r="G22" s="27">
        <f t="shared" si="3"/>
        <v>56682</v>
      </c>
    </row>
    <row r="23" spans="1:7" ht="15.75">
      <c r="A23" s="12" t="s">
        <v>14</v>
      </c>
      <c r="B23" s="64">
        <v>25876</v>
      </c>
      <c r="C23" s="64">
        <v>27571</v>
      </c>
      <c r="D23" s="18">
        <f t="shared" si="0"/>
        <v>53447</v>
      </c>
      <c r="E23" s="14"/>
      <c r="F23" s="14"/>
      <c r="G23" s="27"/>
    </row>
    <row r="24" spans="1:7" ht="15.75">
      <c r="A24" s="12" t="s">
        <v>15</v>
      </c>
      <c r="B24" s="64">
        <v>20296</v>
      </c>
      <c r="C24" s="64">
        <v>24105</v>
      </c>
      <c r="D24" s="18">
        <f t="shared" si="0"/>
        <v>44401</v>
      </c>
      <c r="E24" s="14"/>
      <c r="F24" s="14"/>
      <c r="G24" s="27"/>
    </row>
    <row r="25" spans="1:7" ht="15.75">
      <c r="A25" s="12" t="s">
        <v>16</v>
      </c>
      <c r="B25" s="64">
        <v>19489</v>
      </c>
      <c r="C25" s="64">
        <v>25609</v>
      </c>
      <c r="D25" s="18">
        <f t="shared" si="0"/>
        <v>45098</v>
      </c>
      <c r="E25" s="14"/>
      <c r="F25" s="14"/>
      <c r="G25" s="27"/>
    </row>
    <row r="26" spans="1:7" ht="15.75">
      <c r="A26" s="12" t="s">
        <v>17</v>
      </c>
      <c r="B26" s="64">
        <v>18211</v>
      </c>
      <c r="C26" s="64">
        <v>27386</v>
      </c>
      <c r="D26" s="18">
        <f t="shared" si="0"/>
        <v>45597</v>
      </c>
      <c r="E26" s="14"/>
      <c r="F26" s="14"/>
      <c r="G26" s="27"/>
    </row>
    <row r="27" spans="1:7" ht="15.75">
      <c r="A27" s="12" t="s">
        <v>18</v>
      </c>
      <c r="B27" s="64">
        <v>8873</v>
      </c>
      <c r="C27" s="64">
        <v>18177</v>
      </c>
      <c r="D27" s="18">
        <f t="shared" si="0"/>
        <v>27050</v>
      </c>
      <c r="E27" s="14"/>
      <c r="F27" s="14"/>
      <c r="G27" s="27"/>
    </row>
    <row r="28" spans="1:7" ht="15.75">
      <c r="A28" s="12" t="s">
        <v>19</v>
      </c>
      <c r="B28" s="18">
        <f>SUM(B10:B27)</f>
        <v>545616</v>
      </c>
      <c r="C28" s="18">
        <f>SUM(C10:C27)</f>
        <v>554016</v>
      </c>
      <c r="D28" s="18">
        <f>SUM(D10:D27)</f>
        <v>1099632</v>
      </c>
      <c r="E28" s="18">
        <f>SUM(E10:E27)</f>
        <v>367469</v>
      </c>
      <c r="F28" s="18">
        <f>SUM(F10:F27)</f>
        <v>349953</v>
      </c>
      <c r="G28" s="27">
        <f t="shared" si="3"/>
        <v>717422</v>
      </c>
    </row>
    <row r="33" ht="14.25">
      <c r="A33" s="65"/>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53</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50</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1184674</v>
      </c>
      <c r="C9" s="64">
        <v>1117379</v>
      </c>
      <c r="D9" s="20">
        <f aca="true" t="shared" si="0" ref="D9:D26">B9+C9</f>
        <v>2302053</v>
      </c>
      <c r="E9" s="14"/>
      <c r="F9" s="14"/>
      <c r="G9" s="27"/>
    </row>
    <row r="10" spans="1:7" ht="15.75">
      <c r="A10" s="13" t="s">
        <v>2</v>
      </c>
      <c r="B10" s="64">
        <v>1272247</v>
      </c>
      <c r="C10" s="64">
        <v>1203956</v>
      </c>
      <c r="D10" s="20">
        <f t="shared" si="0"/>
        <v>2476203</v>
      </c>
      <c r="E10" s="14"/>
      <c r="F10" s="14"/>
      <c r="G10" s="27"/>
    </row>
    <row r="11" spans="1:7" ht="15.75">
      <c r="A11" s="13" t="s">
        <v>3</v>
      </c>
      <c r="B11" s="64">
        <v>1383618</v>
      </c>
      <c r="C11" s="64">
        <v>1312121</v>
      </c>
      <c r="D11" s="20">
        <f t="shared" si="0"/>
        <v>2695739</v>
      </c>
      <c r="E11" s="14"/>
      <c r="F11" s="14"/>
      <c r="G11" s="27"/>
    </row>
    <row r="12" spans="1:7" ht="15.75">
      <c r="A12" s="12" t="s">
        <v>4</v>
      </c>
      <c r="B12" s="64">
        <v>886968</v>
      </c>
      <c r="C12" s="64">
        <v>836735</v>
      </c>
      <c r="D12" s="20">
        <f t="shared" si="0"/>
        <v>1723703</v>
      </c>
      <c r="E12" s="15">
        <f aca="true" t="shared" si="1" ref="E12:E21">B12</f>
        <v>886968</v>
      </c>
      <c r="F12" s="15">
        <f aca="true" t="shared" si="2" ref="F12:F21">C12</f>
        <v>836735</v>
      </c>
      <c r="G12" s="27">
        <f aca="true" t="shared" si="3" ref="G12:G27">E12+F12</f>
        <v>1723703</v>
      </c>
    </row>
    <row r="13" spans="1:7" ht="15.75">
      <c r="A13" s="12" t="s">
        <v>5</v>
      </c>
      <c r="B13" s="64">
        <v>1225875</v>
      </c>
      <c r="C13" s="64">
        <v>1183648</v>
      </c>
      <c r="D13" s="20">
        <f t="shared" si="0"/>
        <v>2409523</v>
      </c>
      <c r="E13" s="15">
        <f t="shared" si="1"/>
        <v>1225875</v>
      </c>
      <c r="F13" s="15">
        <f t="shared" si="2"/>
        <v>1183648</v>
      </c>
      <c r="G13" s="27">
        <f t="shared" si="3"/>
        <v>2409523</v>
      </c>
    </row>
    <row r="14" spans="1:7" ht="15.75">
      <c r="A14" s="12" t="s">
        <v>6</v>
      </c>
      <c r="B14" s="64">
        <v>1407918</v>
      </c>
      <c r="C14" s="64">
        <v>1400803</v>
      </c>
      <c r="D14" s="20">
        <f t="shared" si="0"/>
        <v>2808721</v>
      </c>
      <c r="E14" s="15">
        <f t="shared" si="1"/>
        <v>1407918</v>
      </c>
      <c r="F14" s="15">
        <f t="shared" si="2"/>
        <v>1400803</v>
      </c>
      <c r="G14" s="27">
        <f t="shared" si="3"/>
        <v>2808721</v>
      </c>
    </row>
    <row r="15" spans="1:7" ht="15.75">
      <c r="A15" s="12" t="s">
        <v>7</v>
      </c>
      <c r="B15" s="64">
        <v>1783461</v>
      </c>
      <c r="C15" s="64">
        <v>1736828</v>
      </c>
      <c r="D15" s="20">
        <f t="shared" si="0"/>
        <v>3520289</v>
      </c>
      <c r="E15" s="15">
        <f t="shared" si="1"/>
        <v>1783461</v>
      </c>
      <c r="F15" s="15">
        <f t="shared" si="2"/>
        <v>1736828</v>
      </c>
      <c r="G15" s="27">
        <f t="shared" si="3"/>
        <v>3520289</v>
      </c>
    </row>
    <row r="16" spans="1:7" ht="15.75">
      <c r="A16" s="12" t="s">
        <v>8</v>
      </c>
      <c r="B16" s="64">
        <v>2089737</v>
      </c>
      <c r="C16" s="64">
        <v>1988076</v>
      </c>
      <c r="D16" s="20">
        <f t="shared" si="0"/>
        <v>4077813</v>
      </c>
      <c r="E16" s="15">
        <f t="shared" si="1"/>
        <v>2089737</v>
      </c>
      <c r="F16" s="15">
        <f t="shared" si="2"/>
        <v>1988076</v>
      </c>
      <c r="G16" s="27">
        <f t="shared" si="3"/>
        <v>4077813</v>
      </c>
    </row>
    <row r="17" spans="1:7" ht="15.75">
      <c r="A17" s="12" t="s">
        <v>9</v>
      </c>
      <c r="B17" s="64">
        <v>1983102</v>
      </c>
      <c r="C17" s="64">
        <v>1901973</v>
      </c>
      <c r="D17" s="20">
        <f t="shared" si="0"/>
        <v>3885075</v>
      </c>
      <c r="E17" s="15">
        <f t="shared" si="1"/>
        <v>1983102</v>
      </c>
      <c r="F17" s="15">
        <f t="shared" si="2"/>
        <v>1901973</v>
      </c>
      <c r="G17" s="27">
        <f t="shared" si="3"/>
        <v>3885075</v>
      </c>
    </row>
    <row r="18" spans="1:7" ht="15.75">
      <c r="A18" s="12" t="s">
        <v>10</v>
      </c>
      <c r="B18" s="64">
        <v>1866251</v>
      </c>
      <c r="C18" s="64">
        <v>1840502</v>
      </c>
      <c r="D18" s="20">
        <f t="shared" si="0"/>
        <v>3706753</v>
      </c>
      <c r="E18" s="15">
        <f t="shared" si="1"/>
        <v>1866251</v>
      </c>
      <c r="F18" s="15">
        <f t="shared" si="2"/>
        <v>1840502</v>
      </c>
      <c r="G18" s="27">
        <f t="shared" si="3"/>
        <v>3706753</v>
      </c>
    </row>
    <row r="19" spans="1:7" ht="15.75">
      <c r="A19" s="12" t="s">
        <v>11</v>
      </c>
      <c r="B19" s="64">
        <v>1662519</v>
      </c>
      <c r="C19" s="64">
        <v>1680728</v>
      </c>
      <c r="D19" s="20">
        <f t="shared" si="0"/>
        <v>3343247</v>
      </c>
      <c r="E19" s="15">
        <f t="shared" si="1"/>
        <v>1662519</v>
      </c>
      <c r="F19" s="15">
        <f t="shared" si="2"/>
        <v>1680728</v>
      </c>
      <c r="G19" s="27">
        <f t="shared" si="3"/>
        <v>3343247</v>
      </c>
    </row>
    <row r="20" spans="1:7" ht="15.75">
      <c r="A20" s="12" t="s">
        <v>12</v>
      </c>
      <c r="B20" s="64">
        <v>1415943</v>
      </c>
      <c r="C20" s="64">
        <v>1468609</v>
      </c>
      <c r="D20" s="20">
        <f t="shared" si="0"/>
        <v>2884552</v>
      </c>
      <c r="E20" s="15">
        <f t="shared" si="1"/>
        <v>1415943</v>
      </c>
      <c r="F20" s="15">
        <f t="shared" si="2"/>
        <v>1468609</v>
      </c>
      <c r="G20" s="27">
        <f t="shared" si="3"/>
        <v>2884552</v>
      </c>
    </row>
    <row r="21" spans="1:7" ht="15.75">
      <c r="A21" s="12" t="s">
        <v>13</v>
      </c>
      <c r="B21" s="64">
        <v>1209908</v>
      </c>
      <c r="C21" s="64">
        <v>1285335</v>
      </c>
      <c r="D21" s="20">
        <f t="shared" si="0"/>
        <v>2495243</v>
      </c>
      <c r="E21" s="15">
        <f t="shared" si="1"/>
        <v>1209908</v>
      </c>
      <c r="F21" s="15">
        <f t="shared" si="2"/>
        <v>1285335</v>
      </c>
      <c r="G21" s="27">
        <f t="shared" si="3"/>
        <v>2495243</v>
      </c>
    </row>
    <row r="22" spans="1:7" ht="15.75">
      <c r="A22" s="12" t="s">
        <v>14</v>
      </c>
      <c r="B22" s="64">
        <v>1104299</v>
      </c>
      <c r="C22" s="64">
        <v>1225039</v>
      </c>
      <c r="D22" s="20">
        <f t="shared" si="0"/>
        <v>2329338</v>
      </c>
      <c r="E22" s="14"/>
      <c r="F22" s="14"/>
      <c r="G22" s="27"/>
    </row>
    <row r="23" spans="1:7" ht="15.75">
      <c r="A23" s="12" t="s">
        <v>15</v>
      </c>
      <c r="B23" s="64">
        <v>834098</v>
      </c>
      <c r="C23" s="64">
        <v>975898</v>
      </c>
      <c r="D23" s="20">
        <f t="shared" si="0"/>
        <v>1809996</v>
      </c>
      <c r="E23" s="14"/>
      <c r="F23" s="14"/>
      <c r="G23" s="27"/>
    </row>
    <row r="24" spans="1:7" ht="15.75">
      <c r="A24" s="12" t="s">
        <v>16</v>
      </c>
      <c r="B24" s="64">
        <v>713991</v>
      </c>
      <c r="C24" s="64">
        <v>938110</v>
      </c>
      <c r="D24" s="20">
        <f t="shared" si="0"/>
        <v>1652101</v>
      </c>
      <c r="E24" s="14"/>
      <c r="F24" s="14"/>
      <c r="G24" s="27"/>
    </row>
    <row r="25" spans="1:7" ht="15.75">
      <c r="A25" s="12" t="s">
        <v>17</v>
      </c>
      <c r="B25" s="64">
        <v>636899</v>
      </c>
      <c r="C25" s="64">
        <v>981178</v>
      </c>
      <c r="D25" s="20">
        <f t="shared" si="0"/>
        <v>1618077</v>
      </c>
      <c r="E25" s="14"/>
      <c r="F25" s="14"/>
      <c r="G25" s="27"/>
    </row>
    <row r="26" spans="1:7" ht="15.75">
      <c r="A26" s="12" t="s">
        <v>18</v>
      </c>
      <c r="B26" s="64">
        <v>324168</v>
      </c>
      <c r="C26" s="64">
        <v>708747</v>
      </c>
      <c r="D26" s="20">
        <f t="shared" si="0"/>
        <v>1032915</v>
      </c>
      <c r="E26" s="14"/>
      <c r="F26" s="14"/>
      <c r="G26" s="27"/>
    </row>
    <row r="27" spans="1:7" ht="15.75">
      <c r="A27" s="12" t="s">
        <v>19</v>
      </c>
      <c r="B27" s="20">
        <f>SUM(B9:B26)</f>
        <v>22985676</v>
      </c>
      <c r="C27" s="20">
        <f>SUM(C9:C26)</f>
        <v>23785665</v>
      </c>
      <c r="D27" s="20">
        <f>SUM(D9:D26)</f>
        <v>46771341</v>
      </c>
      <c r="E27" s="20">
        <f>SUM(E9:E26)</f>
        <v>15531682</v>
      </c>
      <c r="F27" s="20">
        <f>SUM(F9:F26)</f>
        <v>15323237</v>
      </c>
      <c r="G27" s="27">
        <f t="shared" si="3"/>
        <v>30854919</v>
      </c>
    </row>
    <row r="32" ht="14.25">
      <c r="A32" s="65"/>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54</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7844</v>
      </c>
      <c r="C13" s="15">
        <f>'PEEA Badajoz Ciudad'!E27</f>
        <v>50362</v>
      </c>
      <c r="D13" s="48">
        <f>B13/C13</f>
        <v>0.15575235296453677</v>
      </c>
      <c r="E13" s="15">
        <v>9748</v>
      </c>
      <c r="F13" s="15">
        <f>'PEEA Badajoz Ciudad'!F27</f>
        <v>51353</v>
      </c>
      <c r="G13" s="48">
        <f>E13/F13</f>
        <v>0.1898233793546628</v>
      </c>
      <c r="H13" s="15">
        <f>B13+E13</f>
        <v>17592</v>
      </c>
      <c r="I13" s="15">
        <f>'PEEA Badajoz Ciudad'!G27</f>
        <v>101715</v>
      </c>
      <c r="J13" s="48">
        <f>H13/I13</f>
        <v>0.17295384161628077</v>
      </c>
      <c r="K13" s="48">
        <f>H13/'PEEA Badajoz Ciudad'!D27</f>
        <v>0.1168771633768943</v>
      </c>
      <c r="L13" s="43"/>
      <c r="M13" s="43"/>
    </row>
    <row r="14" spans="1:13" ht="15">
      <c r="A14" s="12" t="s">
        <v>25</v>
      </c>
      <c r="B14" s="15">
        <v>33156</v>
      </c>
      <c r="C14" s="15">
        <f>'PEEA Provincia Badajoz'!E28</f>
        <v>231828</v>
      </c>
      <c r="D14" s="48">
        <f>B14/C14</f>
        <v>0.14301982504270408</v>
      </c>
      <c r="E14" s="15">
        <v>48360</v>
      </c>
      <c r="F14" s="15">
        <f>'PEEA Provincia Badajoz'!F28</f>
        <v>222115</v>
      </c>
      <c r="G14" s="48">
        <f>E14/F14</f>
        <v>0.21772505233775297</v>
      </c>
      <c r="H14" s="15">
        <f>E14+B14</f>
        <v>81516</v>
      </c>
      <c r="I14" s="15">
        <f>'PEEA Provincia Badajoz'!G28</f>
        <v>453943</v>
      </c>
      <c r="J14" s="48">
        <f>H14/I14</f>
        <v>0.17957320632766668</v>
      </c>
      <c r="K14" s="48">
        <f>H14/'PEEA Provincia Badajoz'!D28</f>
        <v>0.11798028451548567</v>
      </c>
      <c r="L14" s="43"/>
      <c r="M14" s="43"/>
    </row>
    <row r="15" spans="1:13" ht="15">
      <c r="A15" s="12" t="s">
        <v>26</v>
      </c>
      <c r="B15" s="15">
        <v>19365</v>
      </c>
      <c r="C15" s="15">
        <f>'PEEA Provincia Cáceres'!E27</f>
        <v>135641</v>
      </c>
      <c r="D15" s="48">
        <f>B15/C15</f>
        <v>0.14276656763073112</v>
      </c>
      <c r="E15" s="15">
        <v>23477</v>
      </c>
      <c r="F15" s="15">
        <f>'PEEA Provincia Cáceres'!F27</f>
        <v>127838</v>
      </c>
      <c r="G15" s="48">
        <f>E15/F15</f>
        <v>0.18364649008901893</v>
      </c>
      <c r="H15" s="15">
        <f>B15+E15</f>
        <v>42842</v>
      </c>
      <c r="I15" s="15">
        <f>'PEEA Provincia Cáceres'!G27</f>
        <v>263479</v>
      </c>
      <c r="J15" s="48">
        <f>H15/I15</f>
        <v>0.16260119402305306</v>
      </c>
      <c r="K15" s="48">
        <f>H15/'PEEA Provincia Cáceres'!D27</f>
        <v>0.104824285605929</v>
      </c>
      <c r="L15" s="43"/>
      <c r="M15" s="43"/>
    </row>
    <row r="16" spans="1:13" ht="15">
      <c r="A16" s="12" t="s">
        <v>27</v>
      </c>
      <c r="B16" s="15">
        <f>B14+B15</f>
        <v>52521</v>
      </c>
      <c r="C16" s="15">
        <f>'PEEA Extremadura'!E28</f>
        <v>367469</v>
      </c>
      <c r="D16" s="48">
        <f>B16/C16</f>
        <v>0.14292634208599908</v>
      </c>
      <c r="E16" s="15">
        <f>E14+E15</f>
        <v>71837</v>
      </c>
      <c r="F16" s="15">
        <f>'PEEA Extremadura'!F28</f>
        <v>349953</v>
      </c>
      <c r="G16" s="48">
        <f>E16/F16</f>
        <v>0.2052761370812652</v>
      </c>
      <c r="H16" s="15">
        <f>E16+B16</f>
        <v>124358</v>
      </c>
      <c r="I16" s="15">
        <f>'PEEA Extremadura'!G28</f>
        <v>717422</v>
      </c>
      <c r="J16" s="48">
        <f>H16/I16</f>
        <v>0.17334009829640015</v>
      </c>
      <c r="K16" s="48">
        <f>H16/'PEEA Extremadura'!D28</f>
        <v>0.11309056120593071</v>
      </c>
      <c r="L16" s="43"/>
      <c r="M16" s="43"/>
    </row>
    <row r="17" spans="1:13" ht="15">
      <c r="A17" s="12" t="s">
        <v>28</v>
      </c>
      <c r="B17" s="15">
        <v>1931160</v>
      </c>
      <c r="C17" s="15">
        <f>'PEEA España'!E27</f>
        <v>15531682</v>
      </c>
      <c r="D17" s="48">
        <f>B17/C17</f>
        <v>0.12433682327516106</v>
      </c>
      <c r="E17" s="15">
        <v>2283871</v>
      </c>
      <c r="F17" s="15">
        <f>'PEEA España'!F27</f>
        <v>15323237</v>
      </c>
      <c r="G17" s="48">
        <f>E17/F17</f>
        <v>0.14904624917045922</v>
      </c>
      <c r="H17" s="15">
        <f>E17+B17</f>
        <v>4215031</v>
      </c>
      <c r="I17" s="15">
        <f>'PEEA España'!G27</f>
        <v>30854919</v>
      </c>
      <c r="J17" s="48">
        <f>H17/I17</f>
        <v>0.13660807211971615</v>
      </c>
      <c r="K17" s="48">
        <f>H17/'PEEA España'!D27</f>
        <v>0.09011995187394777</v>
      </c>
      <c r="L17" s="43"/>
      <c r="M17" s="43"/>
    </row>
    <row r="21" spans="1:10" ht="15" customHeight="1">
      <c r="A21" s="67" t="s">
        <v>55</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56</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130000</v>
      </c>
      <c r="C27" s="50">
        <v>47200</v>
      </c>
      <c r="D27" s="50">
        <v>177200</v>
      </c>
      <c r="E27" s="51">
        <f>C27/D27</f>
        <v>0.26636568848758463</v>
      </c>
      <c r="F27" s="50">
        <v>88300</v>
      </c>
      <c r="G27" s="50">
        <v>48800</v>
      </c>
      <c r="H27" s="50">
        <v>137100</v>
      </c>
      <c r="I27" s="51">
        <f>G27/H27</f>
        <v>0.3559445660102115</v>
      </c>
      <c r="J27" s="50">
        <f aca="true" t="shared" si="0" ref="J27:K30">B27+F27</f>
        <v>218300</v>
      </c>
      <c r="K27" s="15">
        <f t="shared" si="0"/>
        <v>96000</v>
      </c>
      <c r="L27" s="15">
        <f>J27+K27</f>
        <v>314300</v>
      </c>
      <c r="M27" s="48">
        <f>K27/L27</f>
        <v>0.30544066178810053</v>
      </c>
    </row>
    <row r="28" spans="1:13" ht="15">
      <c r="A28" s="12" t="s">
        <v>26</v>
      </c>
      <c r="B28" s="15">
        <v>78400</v>
      </c>
      <c r="C28" s="50">
        <v>27100</v>
      </c>
      <c r="D28" s="50">
        <v>105400</v>
      </c>
      <c r="E28" s="51">
        <f>C28/D28</f>
        <v>0.2571157495256167</v>
      </c>
      <c r="F28" s="50">
        <v>53400</v>
      </c>
      <c r="G28" s="50">
        <v>28700</v>
      </c>
      <c r="H28" s="50">
        <v>82000</v>
      </c>
      <c r="I28" s="51">
        <f>G28/H28</f>
        <v>0.35</v>
      </c>
      <c r="J28" s="50">
        <f t="shared" si="0"/>
        <v>131800</v>
      </c>
      <c r="K28" s="15">
        <f t="shared" si="0"/>
        <v>55800</v>
      </c>
      <c r="L28" s="15">
        <f>J28+K28</f>
        <v>187600</v>
      </c>
      <c r="M28" s="48">
        <f>K28/L28</f>
        <v>0.2974413646055437</v>
      </c>
    </row>
    <row r="29" spans="1:13" ht="15">
      <c r="A29" s="12" t="s">
        <v>27</v>
      </c>
      <c r="B29" s="15">
        <f>B27+B28</f>
        <v>208400</v>
      </c>
      <c r="C29" s="15">
        <f>C27+C28</f>
        <v>74300</v>
      </c>
      <c r="D29" s="15">
        <f>D27+D28</f>
        <v>282600</v>
      </c>
      <c r="E29" s="51">
        <f>C29/D29</f>
        <v>0.2629157820240623</v>
      </c>
      <c r="F29" s="15">
        <f>F27+F28</f>
        <v>141700</v>
      </c>
      <c r="G29" s="15">
        <f>G27+G28</f>
        <v>77500</v>
      </c>
      <c r="H29" s="15">
        <f>H27+H28</f>
        <v>219100</v>
      </c>
      <c r="I29" s="51">
        <f>G29/H29</f>
        <v>0.3537197626654496</v>
      </c>
      <c r="J29" s="50">
        <f t="shared" si="0"/>
        <v>350100</v>
      </c>
      <c r="K29" s="15">
        <f t="shared" si="0"/>
        <v>151800</v>
      </c>
      <c r="L29" s="15">
        <f>J29+K29</f>
        <v>501900</v>
      </c>
      <c r="M29" s="48">
        <f>K29/L29</f>
        <v>0.30245068738792585</v>
      </c>
    </row>
    <row r="30" spans="1:13" ht="15">
      <c r="A30" s="12" t="s">
        <v>28</v>
      </c>
      <c r="B30" s="15">
        <v>9520200</v>
      </c>
      <c r="C30" s="50">
        <v>2802300</v>
      </c>
      <c r="D30" s="50">
        <v>12322400</v>
      </c>
      <c r="E30" s="51">
        <f>C30/D30</f>
        <v>0.2274151139388431</v>
      </c>
      <c r="F30" s="50">
        <v>7934600</v>
      </c>
      <c r="G30" s="50">
        <v>2642400</v>
      </c>
      <c r="H30" s="50">
        <v>10577000</v>
      </c>
      <c r="I30" s="51">
        <f>G30/H30</f>
        <v>0.24982509218114776</v>
      </c>
      <c r="J30" s="50">
        <f t="shared" si="0"/>
        <v>17454800</v>
      </c>
      <c r="K30" s="15">
        <f t="shared" si="0"/>
        <v>5444700</v>
      </c>
      <c r="L30" s="15">
        <f>J30+K30</f>
        <v>22899500</v>
      </c>
      <c r="M30" s="48">
        <f>K30/L30</f>
        <v>0.23776501670342148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2015-06-15T08:09:40Z</dcterms:modified>
  <cp:category/>
  <cp:version/>
  <cp:contentType/>
  <cp:contentStatus/>
</cp:coreProperties>
</file>