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9570" windowHeight="486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 sheetId="7" r:id="rId7"/>
    <sheet name="EPA" sheetId="8" r:id="rId8"/>
  </sheets>
  <definedNames/>
  <calcPr fullCalcOnLoad="1"/>
</workbook>
</file>

<file path=xl/sharedStrings.xml><?xml version="1.0" encoding="utf-8"?>
<sst xmlns="http://schemas.openxmlformats.org/spreadsheetml/2006/main" count="415" uniqueCount="79">
  <si>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</si>
  <si>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</si>
  <si>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</si>
  <si>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</si>
  <si>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</si>
  <si>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</si>
  <si>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</si>
  <si>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</si>
  <si>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</si>
  <si>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</si>
  <si>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</si>
  <si>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</si>
  <si>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</si>
  <si>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</si>
  <si>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</si>
  <si>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</si>
  <si>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</si>
  <si>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</si>
  <si>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</si>
  <si>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</si>
  <si>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</si>
  <si>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</si>
  <si>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</si>
  <si>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</si>
  <si>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</si>
  <si>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</si>
  <si>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</si>
  <si>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</si>
  <si>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</si>
  <si>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</si>
  <si>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</si>
  <si>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</si>
  <si>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</si>
  <si>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</si>
  <si>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</si>
  <si>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</si>
  <si>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Tasa de Desempleo</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</si>
  <si>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</si>
  <si>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</si>
  <si>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</si>
  <si>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</si>
  <si>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</si>
  <si>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</si>
  <si>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Datos de desempleo del Observatorio del Empleo del SEXPE (Ciudad de Badajoz) y SEPE (datos provinciales, autonómicos y nacionales)</t>
  </si>
  <si>
    <t>FUENTE: Instituto Nacional de Estadística (Encuesta de Población Activa)</t>
  </si>
  <si>
    <t>FUENTE: Instituto Nacional de Estadística (Padrón Municipal)</t>
  </si>
  <si>
    <t>Enero</t>
  </si>
  <si>
    <t>Febrero</t>
  </si>
  <si>
    <t>Marzo</t>
  </si>
  <si>
    <t>Abril</t>
  </si>
  <si>
    <t>Mayo</t>
  </si>
  <si>
    <t>Junio</t>
  </si>
  <si>
    <t>Julio</t>
  </si>
  <si>
    <t>Agosto</t>
  </si>
  <si>
    <t>Septiembre</t>
  </si>
  <si>
    <t>Octubre</t>
  </si>
  <si>
    <t>Noviembre</t>
  </si>
  <si>
    <t>Diciembre</t>
  </si>
  <si>
    <t>DATOS SEGÚN EL INE AL CUARTO TRIMESTRE</t>
  </si>
  <si>
    <t>DATOS SEGÚN EL INE AL PRIMER TRIMESTRE</t>
  </si>
  <si>
    <t>DATOS SEGÚN EL INE AL SEGUNDO TRIMESTRE</t>
  </si>
  <si>
    <t>DELIMITACIÓN GEOGRÁFICA</t>
  </si>
  <si>
    <r>
      <t>EPA 1</t>
    </r>
    <r>
      <rPr>
        <b/>
        <vertAlign val="superscript"/>
        <sz val="11"/>
        <color indexed="8"/>
        <rFont val="Arial"/>
        <family val="2"/>
      </rPr>
      <t>er</t>
    </r>
    <r>
      <rPr>
        <b/>
        <sz val="11"/>
        <color indexed="8"/>
        <rFont val="Arial"/>
        <family val="2"/>
      </rPr>
      <t xml:space="preserve"> Trimestre</t>
    </r>
  </si>
  <si>
    <t>EPA 2º Trimestre</t>
  </si>
  <si>
    <r>
      <t>EPA 3</t>
    </r>
    <r>
      <rPr>
        <b/>
        <vertAlign val="superscript"/>
        <sz val="11"/>
        <color indexed="8"/>
        <rFont val="Arial"/>
        <family val="2"/>
      </rPr>
      <t>er</t>
    </r>
    <r>
      <rPr>
        <b/>
        <sz val="11"/>
        <color indexed="8"/>
        <rFont val="Arial"/>
        <family val="2"/>
      </rPr>
      <t xml:space="preserve"> Trimestre</t>
    </r>
  </si>
  <si>
    <t>EPA 4º Trimestre</t>
  </si>
  <si>
    <t>FUENTE: Instituto Nacional de Estadística</t>
  </si>
  <si>
    <t>PADRON MUNICIPAL 1/1/2012</t>
  </si>
  <si>
    <t>Población de la ciudad de  Badajoz  y Población en Edad Económicamente Activa a 1 de Enero de 2012 según datos del Padrón Municipal de INE</t>
  </si>
  <si>
    <t>PADRON MUNICIAPAL 1/1/2012</t>
  </si>
  <si>
    <t>Población de la provincia de  Badajoz  y Población en Edad Económicamente Activa a 1 de Enero de 2012 según datos del Padrón Municipal de INE</t>
  </si>
  <si>
    <t>PADRÓN MUNICIPAL 1/1/2012</t>
  </si>
  <si>
    <t>Población de la provincia de  Cáceres  y Población en Edad Económicamente Activa a 1 de Enero de 2012 según datos del Padrón Municipal de INE</t>
  </si>
  <si>
    <t>Población de la Comunidad Autónoma de Extremadura y Población en Edad Económicamente Activa a 1 de Enero de 2012 según datos del Padrón Municipal de INE</t>
  </si>
  <si>
    <t>Población de España y Población en Edad Económicamente Activa a 1 de Enero de 2012 según datos del Padrón Municipal de INE</t>
  </si>
  <si>
    <t>Desempleo en relación con la Población en Edad Económicamente Activa durante el 2012 de la ciudad de Badajoz, provincias extremeñas, Extremadura y España disgregado por sexos.</t>
  </si>
  <si>
    <r>
      <t xml:space="preserve">Evolución durante el 2012 del Desempleo relacionado con la PEEA a nivel local, provincial, regional y nacional. </t>
    </r>
    <r>
      <rPr>
        <b/>
        <sz val="10"/>
        <color indexed="8"/>
        <rFont val="Arial"/>
        <family val="2"/>
      </rPr>
      <t>Fuente:</t>
    </r>
    <r>
      <rPr>
        <sz val="10"/>
        <color indexed="8"/>
        <rFont val="Arial"/>
        <family val="2"/>
      </rPr>
      <t xml:space="preserve"> Elaboración propia a partir de datos del Observatorio del Empleo del SEXPE (datos locales), SEPE (datos provinciales, regionales y nacionales) y del INE (Padrón Estadístico)</t>
    </r>
  </si>
  <si>
    <t>Encuesta de Población Activa del Instituto Nacional de Estadistica para los cuatro Trimestre de 2012 en las provincias extremeñas, Extremadura y España</t>
  </si>
  <si>
    <r>
      <t xml:space="preserve">Evolución de la EPA durante el 2012 a nivel provinicial, regional y nacional </t>
    </r>
    <r>
      <rPr>
        <b/>
        <sz val="10"/>
        <color indexed="8"/>
        <rFont val="Arial"/>
        <family val="2"/>
      </rPr>
      <t>Fuente:</t>
    </r>
    <r>
      <rPr>
        <sz val="10"/>
        <color indexed="8"/>
        <rFont val="Arial"/>
        <family val="2"/>
      </rPr>
      <t xml:space="preserve"> Elaboración propia a partir de datos del INE (Encuesta de Población Activa)</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</si>
</sst>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1"/>
      <name val="Arial"/>
      <family val="2"/>
    </font>
    <font>
      <b/>
      <sz val="11"/>
      <name val="Arial"/>
      <family val="2"/>
    </font>
    <font>
      <b/>
      <sz val="11"/>
      <color indexed="8"/>
      <name val="Arial"/>
      <family val="2"/>
    </font>
    <font>
      <b/>
      <vertAlign val="superscript"/>
      <sz val="11"/>
      <color indexed="8"/>
      <name val="Arial"/>
      <family val="2"/>
    </font>
    <font>
      <sz val="10"/>
      <name val="Arial"/>
      <family val="2"/>
    </font>
    <font>
      <sz val="10"/>
      <color indexed="8"/>
      <name val="Arial"/>
      <family val="2"/>
    </font>
    <font>
      <b/>
      <sz val="10"/>
      <color indexed="8"/>
      <name val="Arial"/>
      <family val="2"/>
    </font>
    <font>
      <sz val="10"/>
      <color indexed="8"/>
      <name val="Calibri"/>
      <family val="0"/>
    </font>
    <font>
      <sz val="10"/>
      <color indexed="8"/>
      <name val="Franklin Gothic Book"/>
      <family val="0"/>
    </font>
    <font>
      <sz val="9"/>
      <color indexed="8"/>
      <name val="Franklin Gothic 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2"/>
      <color indexed="8"/>
      <name val="Arial"/>
      <family val="2"/>
    </font>
    <font>
      <sz val="14"/>
      <color indexed="8"/>
      <name val="Calibri"/>
      <family val="2"/>
    </font>
    <font>
      <sz val="14"/>
      <color indexed="8"/>
      <name val="Arial"/>
      <family val="2"/>
    </font>
    <font>
      <sz val="12"/>
      <color indexed="8"/>
      <name val="Arial Narrow"/>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2"/>
      <color theme="1"/>
      <name val="Arial"/>
      <family val="2"/>
    </font>
    <font>
      <sz val="14"/>
      <color theme="1"/>
      <name val="Calibri"/>
      <family val="2"/>
    </font>
    <font>
      <sz val="14"/>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2"/>
      <color theme="1"/>
      <name val="Arial Narrow"/>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60">
    <xf numFmtId="0" fontId="0" fillId="0" borderId="0" xfId="0" applyFont="1" applyAlignment="1">
      <alignment/>
    </xf>
    <xf numFmtId="0" fontId="54" fillId="0" borderId="0" xfId="0" applyFont="1" applyAlignment="1">
      <alignment/>
    </xf>
    <xf numFmtId="0" fontId="54" fillId="0" borderId="0" xfId="0" applyFont="1" applyAlignment="1">
      <alignment/>
    </xf>
    <xf numFmtId="0" fontId="55" fillId="0" borderId="10" xfId="0" applyFont="1" applyBorder="1" applyAlignment="1">
      <alignment/>
    </xf>
    <xf numFmtId="3" fontId="54" fillId="0" borderId="10" xfId="0" applyNumberFormat="1" applyFont="1" applyBorder="1" applyAlignment="1">
      <alignment/>
    </xf>
    <xf numFmtId="0" fontId="54" fillId="0" borderId="0" xfId="0" applyFont="1" applyAlignment="1">
      <alignment/>
    </xf>
    <xf numFmtId="0" fontId="54" fillId="0" borderId="0" xfId="0" applyFont="1" applyAlignment="1">
      <alignment/>
    </xf>
    <xf numFmtId="0" fontId="0" fillId="0" borderId="0" xfId="0" applyAlignment="1">
      <alignment/>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0" fillId="0" borderId="0" xfId="0" applyAlignment="1">
      <alignment/>
    </xf>
    <xf numFmtId="0" fontId="56" fillId="0" borderId="0" xfId="0" applyFont="1" applyAlignment="1">
      <alignment/>
    </xf>
    <xf numFmtId="0" fontId="54" fillId="0" borderId="0" xfId="0" applyFont="1" applyAlignment="1">
      <alignment/>
    </xf>
    <xf numFmtId="10" fontId="55" fillId="0" borderId="10" xfId="0" applyNumberFormat="1" applyFont="1" applyBorder="1" applyAlignment="1">
      <alignment/>
    </xf>
    <xf numFmtId="0" fontId="55"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6" fillId="0" borderId="0" xfId="0" applyFont="1" applyAlignment="1">
      <alignment/>
    </xf>
    <xf numFmtId="0" fontId="54" fillId="0" borderId="0" xfId="0" applyFont="1" applyAlignment="1">
      <alignment/>
    </xf>
    <xf numFmtId="0" fontId="56" fillId="0" borderId="0" xfId="0" applyFont="1" applyFill="1" applyBorder="1" applyAlignment="1">
      <alignment wrapText="1"/>
    </xf>
    <xf numFmtId="0" fontId="0" fillId="33" borderId="0" xfId="0" applyFill="1" applyAlignment="1">
      <alignment/>
    </xf>
    <xf numFmtId="0" fontId="57" fillId="33" borderId="0" xfId="0" applyFont="1" applyFill="1" applyAlignment="1">
      <alignment vertical="center"/>
    </xf>
    <xf numFmtId="0" fontId="58" fillId="0" borderId="0" xfId="0" applyFont="1" applyAlignment="1">
      <alignment horizontal="center" vertical="center" wrapText="1"/>
    </xf>
    <xf numFmtId="0" fontId="57" fillId="0" borderId="0" xfId="0" applyFont="1" applyAlignment="1">
      <alignment vertical="center"/>
    </xf>
    <xf numFmtId="0" fontId="55" fillId="0" borderId="10" xfId="0" applyFont="1" applyBorder="1" applyAlignment="1">
      <alignment horizontal="center"/>
    </xf>
    <xf numFmtId="0" fontId="55" fillId="0" borderId="11" xfId="0" applyFont="1" applyBorder="1" applyAlignment="1">
      <alignment vertical="center"/>
    </xf>
    <xf numFmtId="0" fontId="55" fillId="0" borderId="10" xfId="0" applyFont="1" applyBorder="1" applyAlignment="1">
      <alignment vertical="center"/>
    </xf>
    <xf numFmtId="10" fontId="54" fillId="0" borderId="10" xfId="0" applyNumberFormat="1" applyFont="1" applyBorder="1" applyAlignment="1">
      <alignment/>
    </xf>
    <xf numFmtId="0" fontId="55" fillId="0" borderId="0" xfId="0" applyFont="1" applyBorder="1" applyAlignment="1">
      <alignment horizontal="center" vertical="center"/>
    </xf>
    <xf numFmtId="10" fontId="0" fillId="0" borderId="0" xfId="0" applyNumberFormat="1" applyAlignment="1">
      <alignment/>
    </xf>
    <xf numFmtId="0" fontId="0" fillId="0" borderId="0" xfId="0" applyAlignment="1">
      <alignment/>
    </xf>
    <xf numFmtId="0" fontId="56" fillId="0" borderId="0" xfId="0" applyFont="1" applyAlignment="1">
      <alignment/>
    </xf>
    <xf numFmtId="0" fontId="0" fillId="0" borderId="0" xfId="0" applyAlignment="1">
      <alignment/>
    </xf>
    <xf numFmtId="0" fontId="56" fillId="0" borderId="10" xfId="0" applyFont="1" applyBorder="1" applyAlignment="1">
      <alignment horizontal="center"/>
    </xf>
    <xf numFmtId="0" fontId="56" fillId="0" borderId="10" xfId="0" applyFont="1" applyBorder="1" applyAlignment="1">
      <alignment/>
    </xf>
    <xf numFmtId="49" fontId="56" fillId="0" borderId="10" xfId="0" applyNumberFormat="1" applyFont="1" applyBorder="1" applyAlignment="1">
      <alignment/>
    </xf>
    <xf numFmtId="0" fontId="54" fillId="0" borderId="0" xfId="0" applyFont="1" applyAlignment="1">
      <alignment/>
    </xf>
    <xf numFmtId="0" fontId="54" fillId="0" borderId="10" xfId="0" applyFont="1" applyBorder="1" applyAlignment="1">
      <alignment/>
    </xf>
    <xf numFmtId="3" fontId="54" fillId="0" borderId="10" xfId="0" applyNumberFormat="1" applyFont="1" applyBorder="1" applyAlignment="1">
      <alignment/>
    </xf>
    <xf numFmtId="3" fontId="56" fillId="0" borderId="10" xfId="0" applyNumberFormat="1" applyFont="1" applyBorder="1" applyAlignment="1">
      <alignment/>
    </xf>
    <xf numFmtId="0" fontId="56" fillId="0" borderId="0" xfId="0" applyFont="1" applyAlignment="1">
      <alignment/>
    </xf>
    <xf numFmtId="0" fontId="59" fillId="0" borderId="0" xfId="0" applyFont="1" applyBorder="1" applyAlignment="1">
      <alignment horizontal="right" vertical="top" wrapText="1"/>
    </xf>
    <xf numFmtId="0" fontId="59" fillId="0" borderId="0" xfId="0" applyFont="1" applyBorder="1" applyAlignment="1">
      <alignment horizontal="right"/>
    </xf>
    <xf numFmtId="0" fontId="56" fillId="0" borderId="0" xfId="0" applyFont="1" applyBorder="1" applyAlignment="1">
      <alignment/>
    </xf>
    <xf numFmtId="3" fontId="60" fillId="0" borderId="0" xfId="0" applyNumberFormat="1" applyFont="1" applyBorder="1" applyAlignment="1">
      <alignment horizontal="right" vertical="top" wrapText="1"/>
    </xf>
    <xf numFmtId="3" fontId="59" fillId="0" borderId="0" xfId="0" applyNumberFormat="1" applyFont="1" applyBorder="1" applyAlignment="1">
      <alignment horizontal="right"/>
    </xf>
    <xf numFmtId="0" fontId="61" fillId="0" borderId="0" xfId="0" applyFont="1" applyBorder="1" applyAlignment="1">
      <alignment horizontal="right" vertical="top" wrapText="1"/>
    </xf>
    <xf numFmtId="3" fontId="61" fillId="0" borderId="0" xfId="0" applyNumberFormat="1" applyFont="1" applyBorder="1" applyAlignment="1">
      <alignment horizontal="right"/>
    </xf>
    <xf numFmtId="3" fontId="60" fillId="0" borderId="0" xfId="0" applyNumberFormat="1" applyFont="1" applyBorder="1" applyAlignment="1">
      <alignment vertical="top" wrapText="1"/>
    </xf>
    <xf numFmtId="3" fontId="55" fillId="0" borderId="0" xfId="0" applyNumberFormat="1" applyFont="1" applyBorder="1" applyAlignment="1">
      <alignment horizontal="right"/>
    </xf>
    <xf numFmtId="0" fontId="62" fillId="0" borderId="0" xfId="0" applyFont="1" applyAlignment="1">
      <alignment/>
    </xf>
    <xf numFmtId="3" fontId="60" fillId="0" borderId="0" xfId="0" applyNumberFormat="1" applyFont="1" applyBorder="1" applyAlignment="1">
      <alignment/>
    </xf>
    <xf numFmtId="3" fontId="56" fillId="0" borderId="0" xfId="0" applyNumberFormat="1" applyFont="1" applyBorder="1" applyAlignment="1">
      <alignment/>
    </xf>
    <xf numFmtId="0" fontId="56" fillId="0" borderId="10" xfId="0" applyFont="1" applyFill="1" applyBorder="1" applyAlignment="1">
      <alignment horizontal="center"/>
    </xf>
    <xf numFmtId="0" fontId="54" fillId="0" borderId="0" xfId="0" applyFont="1" applyAlignment="1">
      <alignment/>
    </xf>
    <xf numFmtId="3" fontId="60" fillId="0" borderId="10" xfId="0" applyNumberFormat="1" applyFont="1" applyBorder="1" applyAlignment="1">
      <alignment/>
    </xf>
    <xf numFmtId="0" fontId="0" fillId="0" borderId="0" xfId="0" applyAlignment="1">
      <alignment/>
    </xf>
    <xf numFmtId="0" fontId="54" fillId="0" borderId="10" xfId="0" applyFont="1" applyFill="1" applyBorder="1" applyAlignment="1">
      <alignment/>
    </xf>
    <xf numFmtId="3" fontId="54" fillId="0" borderId="10" xfId="0" applyNumberFormat="1" applyFont="1" applyFill="1" applyBorder="1" applyAlignment="1">
      <alignment/>
    </xf>
    <xf numFmtId="3" fontId="56" fillId="0" borderId="10" xfId="0" applyNumberFormat="1" applyFont="1" applyFill="1" applyBorder="1" applyAlignment="1">
      <alignment/>
    </xf>
    <xf numFmtId="0" fontId="56" fillId="0" borderId="10" xfId="0" applyFont="1" applyFill="1" applyBorder="1" applyAlignment="1">
      <alignment/>
    </xf>
    <xf numFmtId="0" fontId="54" fillId="0" borderId="0" xfId="0" applyFont="1" applyAlignment="1">
      <alignment/>
    </xf>
    <xf numFmtId="0" fontId="56" fillId="0" borderId="0" xfId="0" applyFont="1" applyAlignment="1">
      <alignment/>
    </xf>
    <xf numFmtId="0" fontId="56" fillId="0" borderId="10" xfId="0" applyFont="1" applyBorder="1" applyAlignment="1">
      <alignment horizontal="center"/>
    </xf>
    <xf numFmtId="0" fontId="56" fillId="0" borderId="10" xfId="0" applyFont="1" applyBorder="1" applyAlignment="1">
      <alignment/>
    </xf>
    <xf numFmtId="49" fontId="56" fillId="0" borderId="10" xfId="0" applyNumberFormat="1" applyFont="1" applyBorder="1" applyAlignment="1">
      <alignment/>
    </xf>
    <xf numFmtId="3" fontId="0" fillId="0" borderId="0" xfId="0" applyNumberFormat="1" applyAlignment="1">
      <alignment/>
    </xf>
    <xf numFmtId="0" fontId="56" fillId="0" borderId="0" xfId="0" applyFont="1" applyFill="1" applyBorder="1" applyAlignment="1">
      <alignment wrapText="1"/>
    </xf>
    <xf numFmtId="49" fontId="56" fillId="0" borderId="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0" fillId="0" borderId="0" xfId="0" applyAlignment="1">
      <alignment/>
    </xf>
    <xf numFmtId="0" fontId="55" fillId="0" borderId="0" xfId="0" applyFont="1" applyAlignment="1">
      <alignment/>
    </xf>
    <xf numFmtId="0" fontId="55" fillId="0" borderId="10" xfId="0" applyFont="1" applyBorder="1" applyAlignment="1">
      <alignment horizontal="center"/>
    </xf>
    <xf numFmtId="0" fontId="54" fillId="0" borderId="0" xfId="0" applyFont="1" applyAlignment="1">
      <alignment/>
    </xf>
    <xf numFmtId="0" fontId="55" fillId="0" borderId="10" xfId="0" applyFont="1" applyBorder="1" applyAlignment="1">
      <alignment/>
    </xf>
    <xf numFmtId="49" fontId="55" fillId="0" borderId="10" xfId="0" applyNumberFormat="1" applyFont="1" applyBorder="1" applyAlignment="1">
      <alignment/>
    </xf>
    <xf numFmtId="0" fontId="54" fillId="0" borderId="10" xfId="0" applyFont="1" applyBorder="1" applyAlignment="1">
      <alignment/>
    </xf>
    <xf numFmtId="3" fontId="54" fillId="0" borderId="10" xfId="0" applyNumberFormat="1" applyFont="1" applyBorder="1" applyAlignment="1">
      <alignment/>
    </xf>
    <xf numFmtId="3" fontId="56" fillId="0" borderId="10" xfId="0" applyNumberFormat="1" applyFont="1" applyBorder="1" applyAlignment="1">
      <alignment/>
    </xf>
    <xf numFmtId="0" fontId="56" fillId="0" borderId="0" xfId="0" applyFont="1" applyAlignment="1">
      <alignment/>
    </xf>
    <xf numFmtId="0" fontId="56" fillId="0" borderId="0" xfId="0" applyFont="1" applyBorder="1" applyAlignment="1">
      <alignment/>
    </xf>
    <xf numFmtId="0" fontId="54" fillId="0" borderId="0" xfId="0" applyFont="1" applyAlignment="1">
      <alignment/>
    </xf>
    <xf numFmtId="0" fontId="56" fillId="0" borderId="0" xfId="0" applyFont="1" applyFill="1" applyBorder="1" applyAlignment="1">
      <alignment wrapText="1"/>
    </xf>
    <xf numFmtId="49" fontId="56" fillId="0" borderId="0" xfId="0" applyNumberFormat="1" applyFont="1" applyBorder="1" applyAlignment="1">
      <alignment/>
    </xf>
    <xf numFmtId="0" fontId="0" fillId="0" borderId="0" xfId="0" applyBorder="1" applyAlignment="1">
      <alignment/>
    </xf>
    <xf numFmtId="0" fontId="54" fillId="0" borderId="0" xfId="0" applyFont="1" applyBorder="1" applyAlignment="1">
      <alignment/>
    </xf>
    <xf numFmtId="0" fontId="0" fillId="0" borderId="0" xfId="0" applyAlignment="1">
      <alignment/>
    </xf>
    <xf numFmtId="0" fontId="55" fillId="0" borderId="0" xfId="0" applyFont="1" applyAlignment="1">
      <alignment/>
    </xf>
    <xf numFmtId="0" fontId="55" fillId="0" borderId="10" xfId="0" applyFont="1" applyBorder="1" applyAlignment="1">
      <alignment horizontal="center"/>
    </xf>
    <xf numFmtId="0" fontId="54" fillId="0" borderId="0" xfId="0" applyFont="1" applyAlignment="1">
      <alignment/>
    </xf>
    <xf numFmtId="0" fontId="55" fillId="0" borderId="10" xfId="0" applyFont="1" applyBorder="1" applyAlignment="1">
      <alignment/>
    </xf>
    <xf numFmtId="49" fontId="55" fillId="0" borderId="10" xfId="0" applyNumberFormat="1" applyFont="1" applyBorder="1" applyAlignment="1">
      <alignment/>
    </xf>
    <xf numFmtId="0" fontId="54" fillId="0" borderId="10" xfId="0" applyFont="1" applyBorder="1" applyAlignment="1">
      <alignment/>
    </xf>
    <xf numFmtId="3" fontId="54" fillId="0" borderId="10" xfId="0" applyNumberFormat="1" applyFont="1" applyBorder="1" applyAlignment="1">
      <alignment/>
    </xf>
    <xf numFmtId="3" fontId="56" fillId="0" borderId="10" xfId="0" applyNumberFormat="1" applyFont="1" applyBorder="1" applyAlignment="1">
      <alignment/>
    </xf>
    <xf numFmtId="0" fontId="56" fillId="0" borderId="0" xfId="0" applyFont="1" applyAlignment="1">
      <alignment/>
    </xf>
    <xf numFmtId="0" fontId="54" fillId="0" borderId="0" xfId="0" applyFont="1" applyAlignment="1">
      <alignment/>
    </xf>
    <xf numFmtId="49" fontId="56" fillId="0" borderId="0" xfId="0" applyNumberFormat="1" applyFont="1" applyBorder="1" applyAlignment="1">
      <alignment/>
    </xf>
    <xf numFmtId="0" fontId="0" fillId="0" borderId="0" xfId="0" applyBorder="1" applyAlignment="1">
      <alignment/>
    </xf>
    <xf numFmtId="0" fontId="54" fillId="0" borderId="0" xfId="0" applyFont="1" applyBorder="1" applyAlignment="1">
      <alignment/>
    </xf>
    <xf numFmtId="0" fontId="0" fillId="0" borderId="0" xfId="0" applyAlignment="1">
      <alignment/>
    </xf>
    <xf numFmtId="0" fontId="55" fillId="0" borderId="0" xfId="0" applyFont="1" applyAlignment="1">
      <alignment/>
    </xf>
    <xf numFmtId="0" fontId="55" fillId="0" borderId="10" xfId="0" applyFont="1" applyBorder="1" applyAlignment="1">
      <alignment horizontal="center"/>
    </xf>
    <xf numFmtId="0" fontId="54" fillId="0" borderId="0" xfId="0" applyFont="1" applyAlignment="1">
      <alignment/>
    </xf>
    <xf numFmtId="0" fontId="55" fillId="0" borderId="10" xfId="0" applyFont="1" applyBorder="1" applyAlignment="1">
      <alignment/>
    </xf>
    <xf numFmtId="49" fontId="55" fillId="0" borderId="10" xfId="0" applyNumberFormat="1" applyFont="1" applyBorder="1" applyAlignment="1">
      <alignment/>
    </xf>
    <xf numFmtId="0" fontId="54" fillId="0" borderId="10" xfId="0" applyFont="1" applyBorder="1" applyAlignment="1">
      <alignment/>
    </xf>
    <xf numFmtId="3" fontId="54" fillId="0" borderId="10" xfId="0" applyNumberFormat="1" applyFont="1" applyBorder="1" applyAlignment="1">
      <alignment/>
    </xf>
    <xf numFmtId="3" fontId="56" fillId="0" borderId="10" xfId="0" applyNumberFormat="1" applyFont="1" applyBorder="1" applyAlignment="1">
      <alignment/>
    </xf>
    <xf numFmtId="0" fontId="56" fillId="0" borderId="0" xfId="0" applyFont="1" applyAlignment="1">
      <alignment/>
    </xf>
    <xf numFmtId="0" fontId="54" fillId="0" borderId="0" xfId="0" applyFont="1" applyAlignment="1">
      <alignment/>
    </xf>
    <xf numFmtId="49" fontId="56" fillId="0" borderId="0" xfId="0" applyNumberFormat="1" applyFont="1" applyBorder="1" applyAlignment="1">
      <alignment/>
    </xf>
    <xf numFmtId="0" fontId="0" fillId="0" borderId="0" xfId="0" applyBorder="1" applyAlignment="1">
      <alignment/>
    </xf>
    <xf numFmtId="0" fontId="54" fillId="0" borderId="0" xfId="0"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63" fillId="0" borderId="10" xfId="0" applyNumberFormat="1" applyFont="1" applyFill="1" applyBorder="1" applyAlignment="1">
      <alignment/>
    </xf>
    <xf numFmtId="3" fontId="54" fillId="0" borderId="10" xfId="0" applyNumberFormat="1" applyFont="1" applyBorder="1" applyAlignment="1">
      <alignment/>
    </xf>
    <xf numFmtId="3" fontId="63" fillId="0" borderId="10" xfId="0" applyNumberFormat="1" applyFont="1" applyFill="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3" fontId="54" fillId="0" borderId="10" xfId="0" applyNumberFormat="1" applyFont="1" applyBorder="1" applyAlignment="1">
      <alignment/>
    </xf>
    <xf numFmtId="0" fontId="64" fillId="0" borderId="0" xfId="0" applyFont="1" applyAlignment="1">
      <alignment horizontal="left" wrapText="1"/>
    </xf>
    <xf numFmtId="0" fontId="61" fillId="0" borderId="0" xfId="0" applyFont="1" applyBorder="1" applyAlignment="1">
      <alignment horizontal="center" vertical="top" wrapText="1"/>
    </xf>
    <xf numFmtId="49" fontId="56" fillId="0" borderId="10" xfId="0" applyNumberFormat="1" applyFont="1" applyBorder="1" applyAlignment="1">
      <alignment horizontal="center"/>
    </xf>
    <xf numFmtId="0" fontId="55" fillId="0" borderId="10" xfId="0" applyFont="1" applyBorder="1" applyAlignment="1">
      <alignment horizontal="center"/>
    </xf>
    <xf numFmtId="0" fontId="56" fillId="0" borderId="11" xfId="0" applyFont="1" applyBorder="1" applyAlignment="1">
      <alignment horizontal="center"/>
    </xf>
    <xf numFmtId="0" fontId="56" fillId="0" borderId="12" xfId="0" applyFont="1" applyBorder="1" applyAlignment="1">
      <alignment horizontal="center"/>
    </xf>
    <xf numFmtId="0" fontId="56" fillId="0" borderId="13" xfId="0" applyFont="1" applyBorder="1" applyAlignment="1">
      <alignment horizontal="center"/>
    </xf>
    <xf numFmtId="0" fontId="55" fillId="0" borderId="11" xfId="0" applyFont="1" applyBorder="1" applyAlignment="1">
      <alignment horizontal="center"/>
    </xf>
    <xf numFmtId="0" fontId="55" fillId="0" borderId="12" xfId="0" applyFont="1" applyBorder="1" applyAlignment="1">
      <alignment horizontal="center"/>
    </xf>
    <xf numFmtId="0" fontId="55" fillId="0" borderId="13" xfId="0" applyFont="1" applyBorder="1" applyAlignment="1">
      <alignment horizont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1" xfId="0" applyFont="1" applyBorder="1" applyAlignment="1">
      <alignment horizontal="center" vertical="center"/>
    </xf>
    <xf numFmtId="0" fontId="60" fillId="0" borderId="0" xfId="0" applyFont="1" applyAlignment="1">
      <alignment horizontal="center" vertical="center" wrapText="1"/>
    </xf>
    <xf numFmtId="0" fontId="55" fillId="0" borderId="10" xfId="0" applyFont="1" applyBorder="1" applyAlignment="1">
      <alignment horizontal="center" vertical="center" wrapText="1"/>
    </xf>
    <xf numFmtId="0" fontId="60" fillId="0" borderId="0" xfId="0" applyFont="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17275"/>
          <c:w val="0.97575"/>
          <c:h val="0.839"/>
        </c:manualLayout>
      </c:layout>
      <c:lineChart>
        <c:grouping val="standard"/>
        <c:varyColors val="0"/>
        <c:ser>
          <c:idx val="0"/>
          <c:order val="0"/>
          <c:tx>
            <c:strRef>
              <c:f>PEEA!$B$25</c:f>
              <c:strCache>
                <c:ptCount val="1"/>
                <c:pt idx="0">
                  <c:v>Ciudad de Badajoz</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PEEA!$A$26:$A$37</c:f>
              <c:strCache/>
            </c:strRef>
          </c:cat>
          <c:val>
            <c:numRef>
              <c:f>PEEA!$B$26:$B$37</c:f>
              <c:numCache/>
            </c:numRef>
          </c:val>
          <c:smooth val="0"/>
        </c:ser>
        <c:ser>
          <c:idx val="1"/>
          <c:order val="1"/>
          <c:tx>
            <c:strRef>
              <c:f>PEEA!$C$25</c:f>
              <c:strCache>
                <c:ptCount val="1"/>
                <c:pt idx="0">
                  <c:v>Provincia Badajoz</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PEEA!$A$26:$A$37</c:f>
              <c:strCache/>
            </c:strRef>
          </c:cat>
          <c:val>
            <c:numRef>
              <c:f>PEEA!$C$26:$C$37</c:f>
              <c:numCache/>
            </c:numRef>
          </c:val>
          <c:smooth val="0"/>
        </c:ser>
        <c:ser>
          <c:idx val="2"/>
          <c:order val="2"/>
          <c:tx>
            <c:strRef>
              <c:f>PEEA!$D$25</c:f>
              <c:strCache>
                <c:ptCount val="1"/>
                <c:pt idx="0">
                  <c:v>Provincia Cáceres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PEEA!$A$26:$A$37</c:f>
              <c:strCache/>
            </c:strRef>
          </c:cat>
          <c:val>
            <c:numRef>
              <c:f>PEEA!$D$26:$D$37</c:f>
              <c:numCache/>
            </c:numRef>
          </c:val>
          <c:smooth val="0"/>
        </c:ser>
        <c:ser>
          <c:idx val="3"/>
          <c:order val="3"/>
          <c:tx>
            <c:strRef>
              <c:f>PEEA!$E$25</c:f>
              <c:strCache>
                <c:ptCount val="1"/>
                <c:pt idx="0">
                  <c:v>Extremadura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PEEA!$A$26:$A$37</c:f>
              <c:strCache/>
            </c:strRef>
          </c:cat>
          <c:val>
            <c:numRef>
              <c:f>PEEA!$E$26:$E$37</c:f>
              <c:numCache/>
            </c:numRef>
          </c:val>
          <c:smooth val="0"/>
        </c:ser>
        <c:ser>
          <c:idx val="4"/>
          <c:order val="4"/>
          <c:tx>
            <c:strRef>
              <c:f>PEEA!$F$25</c:f>
              <c:strCache>
                <c:ptCount val="1"/>
                <c:pt idx="0">
                  <c:v>España</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PEEA!$A$26:$A$37</c:f>
              <c:strCache/>
            </c:strRef>
          </c:cat>
          <c:val>
            <c:numRef>
              <c:f>PEEA!$F$26:$F$37</c:f>
              <c:numCache/>
            </c:numRef>
          </c:val>
          <c:smooth val="0"/>
        </c:ser>
        <c:marker val="1"/>
        <c:axId val="26112199"/>
        <c:axId val="33683200"/>
      </c:lineChart>
      <c:catAx>
        <c:axId val="2611219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683200"/>
        <c:crosses val="autoZero"/>
        <c:auto val="1"/>
        <c:lblOffset val="100"/>
        <c:tickLblSkip val="1"/>
        <c:noMultiLvlLbl val="0"/>
      </c:catAx>
      <c:valAx>
        <c:axId val="33683200"/>
        <c:scaling>
          <c:orientation val="minMax"/>
          <c:max val="0.22"/>
          <c:min val="0.1200000000000000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6112199"/>
        <c:crossesAt val="1"/>
        <c:crossBetween val="between"/>
        <c:dispUnits/>
        <c:majorUnit val="0.010000000000000002"/>
      </c:valAx>
      <c:spPr>
        <a:solidFill>
          <a:srgbClr val="FFFFFF"/>
        </a:solidFill>
        <a:ln w="3175">
          <a:noFill/>
        </a:ln>
      </c:spPr>
    </c:plotArea>
    <c:legend>
      <c:legendPos val="t"/>
      <c:layout>
        <c:manualLayout>
          <c:xMode val="edge"/>
          <c:yMode val="edge"/>
          <c:x val="0.01325"/>
          <c:y val="0"/>
          <c:w val="0.96725"/>
          <c:h val="0.1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9725"/>
          <c:w val="0.9735"/>
          <c:h val="0.92875"/>
        </c:manualLayout>
      </c:layout>
      <c:lineChart>
        <c:grouping val="standard"/>
        <c:varyColors val="0"/>
        <c:ser>
          <c:idx val="0"/>
          <c:order val="0"/>
          <c:tx>
            <c:strRef>
              <c:f>EPA!$A$19</c:f>
              <c:strCache>
                <c:ptCount val="1"/>
                <c:pt idx="0">
                  <c:v>Provincia Badajoz</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EPA!$B$18:$E$18</c:f>
              <c:strCache/>
            </c:strRef>
          </c:cat>
          <c:val>
            <c:numRef>
              <c:f>EPA!$B$19:$E$19</c:f>
              <c:numCache/>
            </c:numRef>
          </c:val>
          <c:smooth val="0"/>
        </c:ser>
        <c:ser>
          <c:idx val="1"/>
          <c:order val="1"/>
          <c:tx>
            <c:strRef>
              <c:f>EPA!$A$20</c:f>
              <c:strCache>
                <c:ptCount val="1"/>
                <c:pt idx="0">
                  <c:v>Provincia Cáceres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EPA!$B$18:$E$18</c:f>
              <c:strCache/>
            </c:strRef>
          </c:cat>
          <c:val>
            <c:numRef>
              <c:f>EPA!$B$20:$E$20</c:f>
              <c:numCache/>
            </c:numRef>
          </c:val>
          <c:smooth val="0"/>
        </c:ser>
        <c:ser>
          <c:idx val="2"/>
          <c:order val="2"/>
          <c:tx>
            <c:strRef>
              <c:f>EPA!$A$21</c:f>
              <c:strCache>
                <c:ptCount val="1"/>
                <c:pt idx="0">
                  <c:v>Extremadura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EPA!$B$18:$E$18</c:f>
              <c:strCache/>
            </c:strRef>
          </c:cat>
          <c:val>
            <c:numRef>
              <c:f>EPA!$B$21:$E$21</c:f>
              <c:numCache/>
            </c:numRef>
          </c:val>
          <c:smooth val="0"/>
        </c:ser>
        <c:ser>
          <c:idx val="3"/>
          <c:order val="3"/>
          <c:tx>
            <c:strRef>
              <c:f>EPA!$A$22</c:f>
              <c:strCache>
                <c:ptCount val="1"/>
                <c:pt idx="0">
                  <c:v>España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EPA!$B$18:$E$18</c:f>
              <c:strCache/>
            </c:strRef>
          </c:cat>
          <c:val>
            <c:numRef>
              <c:f>EPA!$B$22:$E$22</c:f>
              <c:numCache/>
            </c:numRef>
          </c:val>
          <c:smooth val="0"/>
        </c:ser>
        <c:marker val="1"/>
        <c:axId val="34713345"/>
        <c:axId val="43984650"/>
      </c:lineChart>
      <c:catAx>
        <c:axId val="3471334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984650"/>
        <c:crosses val="autoZero"/>
        <c:auto val="1"/>
        <c:lblOffset val="100"/>
        <c:tickLblSkip val="1"/>
        <c:noMultiLvlLbl val="0"/>
      </c:catAx>
      <c:valAx>
        <c:axId val="43984650"/>
        <c:scaling>
          <c:orientation val="minMax"/>
          <c:max val="0.36000000000000004"/>
          <c:min val="0.22"/>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4713345"/>
        <c:crossesAt val="1"/>
        <c:crossBetween val="between"/>
        <c:dispUnits/>
      </c:valAx>
      <c:spPr>
        <a:solidFill>
          <a:srgbClr val="FFFFFF"/>
        </a:solidFill>
        <a:ln w="3175">
          <a:noFill/>
        </a:ln>
      </c:spPr>
    </c:plotArea>
    <c:legend>
      <c:legendPos val="t"/>
      <c:layout>
        <c:manualLayout>
          <c:xMode val="edge"/>
          <c:yMode val="edge"/>
          <c:x val="0.04025"/>
          <c:y val="0.01075"/>
          <c:w val="0.91725"/>
          <c:h val="0.07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23</xdr:row>
      <xdr:rowOff>66675</xdr:rowOff>
    </xdr:from>
    <xdr:to>
      <xdr:col>13</xdr:col>
      <xdr:colOff>504825</xdr:colOff>
      <xdr:row>36</xdr:row>
      <xdr:rowOff>104775</xdr:rowOff>
    </xdr:to>
    <xdr:graphicFrame>
      <xdr:nvGraphicFramePr>
        <xdr:cNvPr id="1" name="1 Gráfico"/>
        <xdr:cNvGraphicFramePr/>
      </xdr:nvGraphicFramePr>
      <xdr:xfrm>
        <a:off x="6010275" y="4867275"/>
        <a:ext cx="5886450" cy="2705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15</xdr:row>
      <xdr:rowOff>66675</xdr:rowOff>
    </xdr:from>
    <xdr:to>
      <xdr:col>11</xdr:col>
      <xdr:colOff>381000</xdr:colOff>
      <xdr:row>28</xdr:row>
      <xdr:rowOff>104775</xdr:rowOff>
    </xdr:to>
    <xdr:graphicFrame>
      <xdr:nvGraphicFramePr>
        <xdr:cNvPr id="1" name="1 Gráfico"/>
        <xdr:cNvGraphicFramePr/>
      </xdr:nvGraphicFramePr>
      <xdr:xfrm>
        <a:off x="5124450" y="3133725"/>
        <a:ext cx="4572000" cy="273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10" customWidth="1"/>
    <col min="2" max="2" width="101.421875" style="10" customWidth="1"/>
    <col min="3" max="16384" width="11.421875" style="10" customWidth="1"/>
  </cols>
  <sheetData>
    <row r="1" spans="1:33" ht="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ht="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s="23" customFormat="1" ht="222.75" customHeight="1">
      <c r="A4" s="21"/>
      <c r="B4" s="22" t="s">
        <v>41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90" customHeight="1">
      <c r="A5" s="20"/>
      <c r="B5" s="22" t="s">
        <v>42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ht="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3" ht="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ht="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row>
    <row r="11" spans="1:33" ht="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row>
    <row r="12" spans="1:33" ht="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row>
    <row r="13" spans="1:33" ht="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3" ht="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ht="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ht="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row>
    <row r="17" spans="1:33" ht="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33" ht="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ht="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row>
    <row r="20" spans="1:33" ht="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row>
    <row r="21" spans="1:33" ht="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33" ht="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row>
    <row r="24" spans="1:33" ht="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ht="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1:33" ht="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7" spans="1:33" ht="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ht="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1:33" ht="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ht="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row>
    <row r="31" spans="1:33" ht="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3" ht="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row>
    <row r="34" spans="1:33" ht="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row>
    <row r="35" spans="1:33" ht="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row>
    <row r="36" spans="1:33" ht="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spans="1:33" ht="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row>
    <row r="38" spans="1:33" ht="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row>
    <row r="39" spans="1:33" ht="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row>
    <row r="40" spans="1:33" ht="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row>
    <row r="41" spans="1:33" ht="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row>
    <row r="42" spans="1:33" ht="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ht="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row>
    <row r="44" spans="1:33" ht="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ht="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ht="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ht="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ht="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3" ht="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row>
    <row r="50" spans="1:33" ht="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row>
    <row r="51" spans="1:33" ht="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row>
    <row r="52" spans="1:33" ht="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row>
    <row r="53" spans="1:33" ht="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row>
    <row r="54" spans="1:33" ht="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row>
    <row r="55" spans="1:33" ht="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ht="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33" ht="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row>
    <row r="58" spans="1:33" ht="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row>
    <row r="59" spans="1:33" ht="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row>
    <row r="60" spans="1:33" ht="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row>
    <row r="61" spans="1:33" ht="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row>
    <row r="62" spans="1:33" ht="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row>
    <row r="63" spans="1:33" ht="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row>
    <row r="64" spans="1:33" ht="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row>
    <row r="65" spans="1:33" ht="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row>
    <row r="66" spans="1:33" ht="1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row>
    <row r="67" spans="1:33" ht="1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row>
    <row r="68" spans="1:33" ht="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row>
    <row r="69" spans="1:33" ht="1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row>
    <row r="70" spans="1:33" ht="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row>
    <row r="71" spans="1:33" ht="1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row>
    <row r="72" spans="1:33" ht="1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row>
    <row r="73" spans="1:33" ht="1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row>
    <row r="74" spans="1:33" ht="1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row>
    <row r="75" spans="1:33" ht="1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row>
    <row r="76" spans="1:33" ht="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row>
    <row r="77" spans="1:33" ht="1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row>
    <row r="78" spans="1:33" ht="1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1:33" ht="1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row>
    <row r="80" spans="1:33" ht="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row>
    <row r="81" spans="1:33" ht="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row>
    <row r="82" spans="1:33" ht="1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row>
    <row r="83" spans="1:33" ht="1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row>
    <row r="84" spans="1:33" ht="1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row>
    <row r="85" spans="1:33" ht="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row>
    <row r="86" spans="1:33" ht="1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row>
    <row r="87" spans="1:33" ht="1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row>
    <row r="88" spans="1:33" ht="1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row>
    <row r="89" spans="1:33" ht="1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row>
    <row r="90" spans="1:33" ht="1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row>
    <row r="91" spans="1:33" ht="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row>
    <row r="92" spans="1:33" ht="1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row>
    <row r="93" spans="1:33" ht="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row>
    <row r="94" spans="1:33" ht="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row>
    <row r="95" spans="1:33" ht="1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row>
    <row r="96" spans="1:33" ht="1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row>
    <row r="97" spans="1:33" ht="1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row>
    <row r="98" spans="1:33" ht="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row>
    <row r="99" spans="1:33" ht="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spans="1:33" ht="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row>
    <row r="101" spans="1:33" ht="1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row>
    <row r="102" spans="1:33" ht="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row>
    <row r="103" spans="1:33" ht="1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row>
    <row r="104" spans="1:33" ht="1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row>
    <row r="105" spans="1:33" ht="1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row>
    <row r="106" spans="1:33" ht="1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row>
    <row r="107" spans="1:33" ht="1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row>
    <row r="108" spans="1:33" ht="1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row>
    <row r="109" spans="1:33" ht="1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row>
    <row r="110" spans="1:33" ht="1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row>
    <row r="111" spans="1:33" ht="1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row>
    <row r="112" spans="1:33" ht="1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row>
    <row r="113" spans="1:33" ht="1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row>
    <row r="114" spans="1:33" ht="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row>
    <row r="115" spans="1:33" ht="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row>
    <row r="116" spans="1:33" ht="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row>
    <row r="117" spans="1:33" ht="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row>
    <row r="118" spans="1:33" ht="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7" customWidth="1"/>
    <col min="2" max="7" width="11.421875" style="7" customWidth="1"/>
    <col min="8" max="8" width="18.421875" style="17" customWidth="1"/>
    <col min="9" max="9" width="11.421875" style="17" customWidth="1"/>
    <col min="10" max="16384" width="11.421875" style="7" customWidth="1"/>
  </cols>
  <sheetData>
    <row r="1" spans="1:15" ht="15.75">
      <c r="A1" s="40" t="s">
        <v>66</v>
      </c>
      <c r="B1" s="40"/>
      <c r="C1" s="40"/>
      <c r="D1" s="40"/>
      <c r="E1" s="40"/>
      <c r="F1" s="40"/>
      <c r="G1" s="40"/>
      <c r="H1" s="32"/>
      <c r="I1" s="32"/>
      <c r="J1" s="40"/>
      <c r="K1" s="40"/>
      <c r="L1" s="40"/>
      <c r="M1" s="40"/>
      <c r="N1" s="40"/>
      <c r="O1" s="40"/>
    </row>
    <row r="2" spans="1:15" ht="15.75">
      <c r="A2" s="30"/>
      <c r="B2" s="30"/>
      <c r="C2" s="30"/>
      <c r="D2" s="30"/>
      <c r="E2" s="30"/>
      <c r="F2" s="30"/>
      <c r="G2" s="30"/>
      <c r="H2" s="31"/>
      <c r="I2" s="31"/>
      <c r="J2" s="30"/>
      <c r="K2" s="30"/>
      <c r="L2" s="30"/>
      <c r="M2" s="30"/>
      <c r="N2" s="30"/>
      <c r="O2" s="30"/>
    </row>
    <row r="3" spans="1:15" s="10" customFormat="1" ht="15" customHeight="1">
      <c r="A3" s="144" t="s">
        <v>68</v>
      </c>
      <c r="B3" s="144"/>
      <c r="C3" s="144"/>
      <c r="D3" s="144"/>
      <c r="E3" s="144"/>
      <c r="F3" s="144"/>
      <c r="G3" s="144"/>
      <c r="H3" s="144"/>
      <c r="I3" s="144"/>
      <c r="J3" s="32"/>
      <c r="K3" s="32"/>
      <c r="L3" s="32"/>
      <c r="M3" s="32"/>
      <c r="N3" s="32"/>
      <c r="O3" s="32"/>
    </row>
    <row r="4" spans="1:15" s="10" customFormat="1" ht="15">
      <c r="A4" s="144"/>
      <c r="B4" s="144"/>
      <c r="C4" s="144"/>
      <c r="D4" s="144"/>
      <c r="E4" s="144"/>
      <c r="F4" s="144"/>
      <c r="G4" s="144"/>
      <c r="H4" s="144"/>
      <c r="I4" s="144"/>
      <c r="J4" s="32"/>
      <c r="K4" s="32"/>
      <c r="L4" s="32"/>
      <c r="M4" s="32"/>
      <c r="N4" s="32"/>
      <c r="O4" s="32"/>
    </row>
    <row r="5" spans="1:15" ht="15.75">
      <c r="A5" s="32"/>
      <c r="B5" s="32"/>
      <c r="C5" s="32"/>
      <c r="D5" s="32"/>
      <c r="E5" s="32"/>
      <c r="F5" s="32"/>
      <c r="G5" s="32"/>
      <c r="H5" s="32"/>
      <c r="I5" s="32"/>
      <c r="J5" s="145"/>
      <c r="K5" s="145"/>
      <c r="L5" s="145"/>
      <c r="M5" s="145"/>
      <c r="N5" s="145"/>
      <c r="O5" s="145"/>
    </row>
    <row r="6" spans="1:15" ht="15.75">
      <c r="A6" s="32"/>
      <c r="B6" s="32"/>
      <c r="C6" s="32"/>
      <c r="D6" s="32"/>
      <c r="E6" s="32"/>
      <c r="F6" s="32"/>
      <c r="G6" s="32"/>
      <c r="H6" s="32"/>
      <c r="I6" s="32"/>
      <c r="J6" s="44"/>
      <c r="K6" s="45"/>
      <c r="L6" s="41"/>
      <c r="M6" s="45"/>
      <c r="N6" s="46"/>
      <c r="O6" s="47"/>
    </row>
    <row r="7" spans="1:15" ht="15.75">
      <c r="A7" s="32"/>
      <c r="B7" s="146" t="s">
        <v>67</v>
      </c>
      <c r="C7" s="146"/>
      <c r="D7" s="146"/>
      <c r="E7" s="147" t="s">
        <v>23</v>
      </c>
      <c r="F7" s="147"/>
      <c r="G7" s="147"/>
      <c r="H7" s="32"/>
      <c r="I7" s="32"/>
      <c r="J7" s="44"/>
      <c r="K7" s="45"/>
      <c r="L7" s="41"/>
      <c r="M7" s="45"/>
      <c r="N7" s="46"/>
      <c r="O7" s="47"/>
    </row>
    <row r="8" spans="1:15" ht="15.75">
      <c r="A8" s="33" t="s">
        <v>0</v>
      </c>
      <c r="B8" s="33" t="s">
        <v>20</v>
      </c>
      <c r="C8" s="33" t="s">
        <v>21</v>
      </c>
      <c r="D8" s="33" t="s">
        <v>19</v>
      </c>
      <c r="E8" s="53" t="s">
        <v>20</v>
      </c>
      <c r="F8" s="53" t="s">
        <v>24</v>
      </c>
      <c r="G8" s="53" t="s">
        <v>19</v>
      </c>
      <c r="H8" s="32"/>
      <c r="I8" s="32"/>
      <c r="J8" s="44"/>
      <c r="K8" s="45"/>
      <c r="L8" s="41"/>
      <c r="M8" s="45"/>
      <c r="N8" s="46"/>
      <c r="O8" s="47"/>
    </row>
    <row r="9" spans="1:15" ht="15.75">
      <c r="A9" s="34" t="s">
        <v>1</v>
      </c>
      <c r="B9" s="55">
        <v>4631</v>
      </c>
      <c r="C9" s="55">
        <v>4287</v>
      </c>
      <c r="D9" s="39">
        <v>8918</v>
      </c>
      <c r="E9" s="37"/>
      <c r="F9" s="37"/>
      <c r="G9" s="39">
        <v>0</v>
      </c>
      <c r="H9" s="32"/>
      <c r="I9" s="32"/>
      <c r="J9" s="48"/>
      <c r="K9" s="45"/>
      <c r="L9" s="41"/>
      <c r="M9" s="45"/>
      <c r="N9" s="46"/>
      <c r="O9" s="47"/>
    </row>
    <row r="10" spans="1:15" ht="15.75">
      <c r="A10" s="35" t="s">
        <v>2</v>
      </c>
      <c r="B10" s="55">
        <v>4233</v>
      </c>
      <c r="C10" s="55">
        <v>4071</v>
      </c>
      <c r="D10" s="39">
        <v>8304</v>
      </c>
      <c r="E10" s="37"/>
      <c r="F10" s="37"/>
      <c r="G10" s="39">
        <v>0</v>
      </c>
      <c r="H10" s="32"/>
      <c r="I10" s="32"/>
      <c r="J10" s="48"/>
      <c r="K10" s="45"/>
      <c r="L10" s="41"/>
      <c r="M10" s="45"/>
      <c r="N10" s="46"/>
      <c r="O10" s="47"/>
    </row>
    <row r="11" spans="1:15" ht="15.75">
      <c r="A11" s="35" t="s">
        <v>3</v>
      </c>
      <c r="B11" s="55">
        <v>4009</v>
      </c>
      <c r="C11" s="55">
        <v>4685</v>
      </c>
      <c r="D11" s="39">
        <v>8694</v>
      </c>
      <c r="E11" s="37"/>
      <c r="F11" s="37"/>
      <c r="G11" s="39">
        <v>0</v>
      </c>
      <c r="H11" s="32"/>
      <c r="I11" s="32"/>
      <c r="J11" s="48"/>
      <c r="K11" s="45"/>
      <c r="L11" s="41"/>
      <c r="M11" s="45"/>
      <c r="N11" s="46"/>
      <c r="O11" s="47"/>
    </row>
    <row r="12" spans="1:15" ht="15.75">
      <c r="A12" s="34" t="s">
        <v>4</v>
      </c>
      <c r="B12" s="55">
        <v>3615</v>
      </c>
      <c r="C12" s="55">
        <v>3458</v>
      </c>
      <c r="D12" s="39">
        <v>7073</v>
      </c>
      <c r="E12" s="38">
        <v>3615</v>
      </c>
      <c r="F12" s="38">
        <v>3458</v>
      </c>
      <c r="G12" s="39">
        <v>7073</v>
      </c>
      <c r="H12" s="32"/>
      <c r="I12" s="32"/>
      <c r="J12" s="48"/>
      <c r="K12" s="45"/>
      <c r="L12" s="41"/>
      <c r="M12" s="45"/>
      <c r="N12" s="46"/>
      <c r="O12" s="47"/>
    </row>
    <row r="13" spans="1:15" ht="15.75">
      <c r="A13" s="34" t="s">
        <v>5</v>
      </c>
      <c r="B13" s="55">
        <v>5022</v>
      </c>
      <c r="C13" s="55">
        <v>4708</v>
      </c>
      <c r="D13" s="39">
        <v>9730</v>
      </c>
      <c r="E13" s="38">
        <v>5022</v>
      </c>
      <c r="F13" s="38">
        <v>4708</v>
      </c>
      <c r="G13" s="39">
        <v>9730</v>
      </c>
      <c r="H13" s="32"/>
      <c r="I13" s="32"/>
      <c r="J13" s="44"/>
      <c r="K13" s="45"/>
      <c r="L13" s="41"/>
      <c r="M13" s="45"/>
      <c r="N13" s="46"/>
      <c r="O13" s="47"/>
    </row>
    <row r="14" spans="1:15" ht="15.75">
      <c r="A14" s="34" t="s">
        <v>6</v>
      </c>
      <c r="B14" s="55">
        <v>5449</v>
      </c>
      <c r="C14" s="55">
        <v>5471</v>
      </c>
      <c r="D14" s="39">
        <v>10920</v>
      </c>
      <c r="E14" s="38">
        <v>5449</v>
      </c>
      <c r="F14" s="38">
        <v>5471</v>
      </c>
      <c r="G14" s="39">
        <v>10920</v>
      </c>
      <c r="H14" s="32"/>
      <c r="I14" s="32"/>
      <c r="J14" s="44"/>
      <c r="K14" s="45"/>
      <c r="L14" s="41"/>
      <c r="M14" s="45"/>
      <c r="N14" s="46"/>
      <c r="O14" s="47"/>
    </row>
    <row r="15" spans="1:15" ht="15.75">
      <c r="A15" s="34" t="s">
        <v>7</v>
      </c>
      <c r="B15" s="55">
        <v>6337</v>
      </c>
      <c r="C15" s="55">
        <v>6386</v>
      </c>
      <c r="D15" s="39">
        <v>12723</v>
      </c>
      <c r="E15" s="38">
        <v>6337</v>
      </c>
      <c r="F15" s="38">
        <v>6386</v>
      </c>
      <c r="G15" s="39">
        <v>12723</v>
      </c>
      <c r="H15" s="32"/>
      <c r="I15" s="32"/>
      <c r="J15" s="49"/>
      <c r="K15" s="45"/>
      <c r="L15" s="41"/>
      <c r="M15" s="45"/>
      <c r="N15" s="46"/>
      <c r="O15" s="47"/>
    </row>
    <row r="16" spans="1:15" ht="15.75">
      <c r="A16" s="34" t="s">
        <v>8</v>
      </c>
      <c r="B16" s="55">
        <v>6613</v>
      </c>
      <c r="C16" s="55">
        <v>6422</v>
      </c>
      <c r="D16" s="39">
        <v>13035</v>
      </c>
      <c r="E16" s="38">
        <v>6613</v>
      </c>
      <c r="F16" s="38">
        <v>6422</v>
      </c>
      <c r="G16" s="39">
        <v>13035</v>
      </c>
      <c r="H16" s="32"/>
      <c r="I16" s="32"/>
      <c r="J16" s="41"/>
      <c r="K16" s="45"/>
      <c r="L16" s="41"/>
      <c r="M16" s="45"/>
      <c r="N16" s="46"/>
      <c r="O16" s="47"/>
    </row>
    <row r="17" spans="1:15" ht="15.75">
      <c r="A17" s="34" t="s">
        <v>9</v>
      </c>
      <c r="B17" s="55">
        <v>4285</v>
      </c>
      <c r="C17" s="55">
        <v>6192</v>
      </c>
      <c r="D17" s="39">
        <v>10477</v>
      </c>
      <c r="E17" s="38">
        <v>4285</v>
      </c>
      <c r="F17" s="38">
        <v>6192</v>
      </c>
      <c r="G17" s="39">
        <v>10477</v>
      </c>
      <c r="H17" s="32"/>
      <c r="I17" s="32"/>
      <c r="J17" s="41"/>
      <c r="K17" s="45"/>
      <c r="L17" s="41"/>
      <c r="M17" s="45"/>
      <c r="N17" s="46"/>
      <c r="O17" s="47"/>
    </row>
    <row r="18" spans="1:15" ht="15.75">
      <c r="A18" s="34" t="s">
        <v>10</v>
      </c>
      <c r="B18" s="55">
        <v>5680</v>
      </c>
      <c r="C18" s="55">
        <v>6033</v>
      </c>
      <c r="D18" s="39">
        <v>11713</v>
      </c>
      <c r="E18" s="38">
        <v>5680</v>
      </c>
      <c r="F18" s="38">
        <v>6033</v>
      </c>
      <c r="G18" s="39">
        <v>11713</v>
      </c>
      <c r="H18" s="32"/>
      <c r="I18" s="32"/>
      <c r="J18" s="41"/>
      <c r="K18" s="45"/>
      <c r="L18" s="41"/>
      <c r="M18" s="45"/>
      <c r="N18" s="46"/>
      <c r="O18" s="47"/>
    </row>
    <row r="19" spans="1:15" ht="15.75">
      <c r="A19" s="34" t="s">
        <v>11</v>
      </c>
      <c r="B19" s="55">
        <v>5087</v>
      </c>
      <c r="C19" s="55">
        <v>5432</v>
      </c>
      <c r="D19" s="39">
        <v>10519</v>
      </c>
      <c r="E19" s="38">
        <v>5087</v>
      </c>
      <c r="F19" s="38">
        <v>5432</v>
      </c>
      <c r="G19" s="39">
        <v>10519</v>
      </c>
      <c r="H19" s="32"/>
      <c r="I19" s="32"/>
      <c r="J19" s="41"/>
      <c r="K19" s="45"/>
      <c r="L19" s="41"/>
      <c r="M19" s="45"/>
      <c r="N19" s="46"/>
      <c r="O19" s="47"/>
    </row>
    <row r="20" spans="1:15" ht="15.75">
      <c r="A20" s="34" t="s">
        <v>12</v>
      </c>
      <c r="B20" s="55">
        <v>4078</v>
      </c>
      <c r="C20" s="55">
        <v>4346</v>
      </c>
      <c r="D20" s="39">
        <v>8424</v>
      </c>
      <c r="E20" s="38">
        <v>4078</v>
      </c>
      <c r="F20" s="38">
        <v>4346</v>
      </c>
      <c r="G20" s="39">
        <v>8424</v>
      </c>
      <c r="H20" s="32"/>
      <c r="I20" s="32"/>
      <c r="J20" s="41"/>
      <c r="K20" s="45"/>
      <c r="L20" s="41"/>
      <c r="M20" s="45"/>
      <c r="N20" s="46"/>
      <c r="O20" s="47"/>
    </row>
    <row r="21" spans="1:15" ht="15.75">
      <c r="A21" s="34" t="s">
        <v>13</v>
      </c>
      <c r="B21" s="55">
        <v>3416</v>
      </c>
      <c r="C21" s="55">
        <v>3802</v>
      </c>
      <c r="D21" s="39">
        <v>7218</v>
      </c>
      <c r="E21" s="38">
        <v>3416</v>
      </c>
      <c r="F21" s="38">
        <v>3802</v>
      </c>
      <c r="G21" s="39">
        <v>7218</v>
      </c>
      <c r="H21" s="32"/>
      <c r="I21" s="32"/>
      <c r="J21" s="41"/>
      <c r="K21" s="45"/>
      <c r="L21" s="41"/>
      <c r="M21" s="45"/>
      <c r="N21" s="46"/>
      <c r="O21" s="47"/>
    </row>
    <row r="22" spans="1:15" ht="15.75">
      <c r="A22" s="34" t="s">
        <v>14</v>
      </c>
      <c r="B22" s="55">
        <v>2947</v>
      </c>
      <c r="C22" s="55">
        <v>3413</v>
      </c>
      <c r="D22" s="39">
        <v>6360</v>
      </c>
      <c r="E22" s="37"/>
      <c r="F22" s="37"/>
      <c r="G22" s="39">
        <v>0</v>
      </c>
      <c r="H22" s="32"/>
      <c r="I22" s="32"/>
      <c r="J22" s="41"/>
      <c r="K22" s="42"/>
      <c r="L22" s="41"/>
      <c r="M22" s="45"/>
      <c r="N22" s="46"/>
      <c r="O22" s="47"/>
    </row>
    <row r="23" spans="1:15" ht="15.75">
      <c r="A23" s="34" t="s">
        <v>15</v>
      </c>
      <c r="B23" s="55">
        <v>2120</v>
      </c>
      <c r="C23" s="55">
        <v>2765</v>
      </c>
      <c r="D23" s="39">
        <v>4885</v>
      </c>
      <c r="E23" s="37"/>
      <c r="F23" s="37"/>
      <c r="G23" s="39">
        <v>0</v>
      </c>
      <c r="H23" s="32"/>
      <c r="I23" s="32"/>
      <c r="J23" s="46"/>
      <c r="K23" s="47"/>
      <c r="L23" s="46"/>
      <c r="M23" s="47"/>
      <c r="N23" s="46"/>
      <c r="O23" s="47"/>
    </row>
    <row r="24" spans="1:15" ht="15.75">
      <c r="A24" s="34" t="s">
        <v>16</v>
      </c>
      <c r="B24" s="55">
        <v>1817</v>
      </c>
      <c r="C24" s="55">
        <v>2603</v>
      </c>
      <c r="D24" s="39">
        <v>4420</v>
      </c>
      <c r="E24" s="37"/>
      <c r="F24" s="37"/>
      <c r="G24" s="39">
        <v>0</v>
      </c>
      <c r="H24" s="32"/>
      <c r="I24" s="32"/>
      <c r="J24" s="32"/>
      <c r="K24" s="32"/>
      <c r="L24" s="32"/>
      <c r="M24" s="32"/>
      <c r="N24" s="32"/>
      <c r="O24" s="32"/>
    </row>
    <row r="25" spans="1:15" ht="15.75">
      <c r="A25" s="34" t="s">
        <v>17</v>
      </c>
      <c r="B25" s="55">
        <v>1196</v>
      </c>
      <c r="C25" s="55">
        <v>2297</v>
      </c>
      <c r="D25" s="39">
        <v>3493</v>
      </c>
      <c r="E25" s="37"/>
      <c r="F25" s="37"/>
      <c r="G25" s="39">
        <v>0</v>
      </c>
      <c r="H25" s="32"/>
      <c r="I25" s="32"/>
      <c r="J25" s="32"/>
      <c r="K25" s="32"/>
      <c r="L25" s="32"/>
      <c r="M25" s="32"/>
      <c r="N25" s="32"/>
      <c r="O25" s="32"/>
    </row>
    <row r="26" spans="1:15" ht="15" customHeight="1">
      <c r="A26" s="34" t="s">
        <v>18</v>
      </c>
      <c r="B26" s="55">
        <v>556</v>
      </c>
      <c r="C26" s="55">
        <v>1562</v>
      </c>
      <c r="D26" s="39">
        <v>2118</v>
      </c>
      <c r="E26" s="37"/>
      <c r="F26" s="37"/>
      <c r="G26" s="39">
        <v>0</v>
      </c>
      <c r="H26" s="32"/>
      <c r="I26" s="32"/>
      <c r="J26" s="32"/>
      <c r="K26" s="32"/>
      <c r="L26" s="32"/>
      <c r="M26" s="32"/>
      <c r="N26" s="32"/>
      <c r="O26" s="32"/>
    </row>
    <row r="27" spans="1:15" ht="15.75">
      <c r="A27" s="34" t="s">
        <v>19</v>
      </c>
      <c r="B27" s="39">
        <v>71091</v>
      </c>
      <c r="C27" s="39">
        <v>77933</v>
      </c>
      <c r="D27" s="39">
        <v>149024</v>
      </c>
      <c r="E27" s="39">
        <v>49582</v>
      </c>
      <c r="F27" s="39">
        <v>52250</v>
      </c>
      <c r="G27" s="39">
        <v>101832</v>
      </c>
      <c r="H27" s="32"/>
      <c r="I27" s="32"/>
      <c r="J27" s="32"/>
      <c r="K27" s="32"/>
      <c r="L27" s="32"/>
      <c r="M27" s="32"/>
      <c r="N27" s="32"/>
      <c r="O27" s="32"/>
    </row>
    <row r="28" spans="1:15" ht="15.75">
      <c r="A28" s="30"/>
      <c r="B28" s="30"/>
      <c r="C28" s="30"/>
      <c r="D28" s="30"/>
      <c r="E28" s="30"/>
      <c r="F28" s="30"/>
      <c r="G28" s="30"/>
      <c r="H28" s="31"/>
      <c r="I28" s="31"/>
      <c r="J28" s="30"/>
      <c r="K28" s="30"/>
      <c r="L28" s="30"/>
      <c r="M28" s="30"/>
      <c r="N28" s="30"/>
      <c r="O28" s="30"/>
    </row>
    <row r="29" spans="1:15" ht="15.75">
      <c r="A29" s="30"/>
      <c r="B29" s="30"/>
      <c r="C29" s="30"/>
      <c r="D29" s="30"/>
      <c r="E29" s="30"/>
      <c r="F29" s="30"/>
      <c r="G29" s="30"/>
      <c r="H29" s="31"/>
      <c r="I29" s="31"/>
      <c r="J29" s="30"/>
      <c r="K29" s="30"/>
      <c r="L29" s="30"/>
      <c r="M29" s="30"/>
      <c r="N29" s="30"/>
      <c r="O29" s="30"/>
    </row>
    <row r="30" spans="1:15" ht="15">
      <c r="A30" s="50" t="s">
        <v>35</v>
      </c>
      <c r="B30" s="32"/>
      <c r="C30" s="32"/>
      <c r="D30" s="32"/>
      <c r="E30" s="32"/>
      <c r="F30" s="32"/>
      <c r="G30" s="32"/>
      <c r="H30" s="32"/>
      <c r="I30" s="32"/>
      <c r="J30" s="32"/>
      <c r="K30" s="32"/>
      <c r="L30" s="32"/>
      <c r="M30" s="32"/>
      <c r="N30" s="32"/>
      <c r="O30" s="32"/>
    </row>
    <row r="31" spans="1:15" ht="15.75">
      <c r="A31" s="30"/>
      <c r="B31" s="30"/>
      <c r="C31" s="30"/>
      <c r="D31" s="30"/>
      <c r="E31" s="30"/>
      <c r="F31" s="30"/>
      <c r="G31" s="30"/>
      <c r="H31" s="31"/>
      <c r="I31" s="31"/>
      <c r="J31" s="30"/>
      <c r="K31" s="30"/>
      <c r="L31" s="30"/>
      <c r="M31" s="30"/>
      <c r="N31" s="30"/>
      <c r="O31" s="30"/>
    </row>
    <row r="32" spans="1:15" ht="15.75">
      <c r="A32" s="43"/>
      <c r="B32" s="51"/>
      <c r="C32" s="51"/>
      <c r="D32" s="52"/>
      <c r="E32" s="32"/>
      <c r="F32" s="32"/>
      <c r="G32" s="32"/>
      <c r="H32" s="32"/>
      <c r="I32" s="32"/>
      <c r="J32" s="32"/>
      <c r="K32" s="32"/>
      <c r="L32" s="32"/>
      <c r="M32" s="32"/>
      <c r="N32" s="32"/>
      <c r="O32" s="32"/>
    </row>
    <row r="33" spans="1:15" ht="15" customHeight="1">
      <c r="A33" s="32"/>
      <c r="B33" s="30"/>
      <c r="C33" s="30"/>
      <c r="D33" s="30"/>
      <c r="E33" s="30"/>
      <c r="F33" s="30"/>
      <c r="G33" s="30"/>
      <c r="H33" s="31"/>
      <c r="I33" s="31"/>
      <c r="J33" s="30"/>
      <c r="K33" s="30"/>
      <c r="L33" s="30"/>
      <c r="M33" s="30"/>
      <c r="N33" s="30"/>
      <c r="O33" s="30"/>
    </row>
    <row r="34" spans="1:15" ht="15.75">
      <c r="A34" s="30"/>
      <c r="B34" s="30"/>
      <c r="C34" s="30"/>
      <c r="D34" s="30"/>
      <c r="E34" s="30"/>
      <c r="F34" s="30"/>
      <c r="G34" s="30"/>
      <c r="H34" s="31"/>
      <c r="I34" s="31"/>
      <c r="J34" s="30"/>
      <c r="K34" s="30"/>
      <c r="L34" s="30"/>
      <c r="M34" s="30"/>
      <c r="N34" s="30"/>
      <c r="O34" s="30"/>
    </row>
    <row r="35" spans="1:15" ht="15.75">
      <c r="A35" s="30"/>
      <c r="B35" s="30"/>
      <c r="C35" s="30"/>
      <c r="D35" s="30"/>
      <c r="E35" s="30"/>
      <c r="F35" s="30"/>
      <c r="G35" s="30"/>
      <c r="H35" s="31"/>
      <c r="I35" s="31"/>
      <c r="J35" s="30"/>
      <c r="K35" s="30"/>
      <c r="L35" s="30"/>
      <c r="M35" s="30"/>
      <c r="N35" s="30"/>
      <c r="O35" s="30"/>
    </row>
    <row r="36" spans="1:15" ht="15.75">
      <c r="A36" s="30"/>
      <c r="B36" s="30"/>
      <c r="C36" s="30"/>
      <c r="D36" s="30"/>
      <c r="E36" s="30"/>
      <c r="F36" s="30"/>
      <c r="G36" s="30"/>
      <c r="H36" s="31"/>
      <c r="I36" s="31"/>
      <c r="J36" s="30"/>
      <c r="K36" s="30"/>
      <c r="L36" s="30"/>
      <c r="M36" s="30"/>
      <c r="N36" s="30"/>
      <c r="O36" s="30"/>
    </row>
    <row r="37" spans="1:15" ht="15.75">
      <c r="A37" s="50"/>
      <c r="B37" s="30"/>
      <c r="C37" s="30"/>
      <c r="D37" s="30"/>
      <c r="E37" s="30"/>
      <c r="F37" s="30"/>
      <c r="G37" s="30"/>
      <c r="H37" s="31"/>
      <c r="I37" s="31"/>
      <c r="J37" s="30"/>
      <c r="K37" s="30"/>
      <c r="L37" s="30"/>
      <c r="M37" s="30"/>
      <c r="N37" s="30"/>
      <c r="O37" s="30"/>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1" bestFit="1" customWidth="1"/>
    <col min="2" max="7" width="11.421875" style="1" customWidth="1"/>
    <col min="8" max="8" width="18.00390625" style="18" customWidth="1"/>
    <col min="9" max="9" width="11.421875" style="18" customWidth="1"/>
    <col min="10" max="16384" width="11.421875" style="1" customWidth="1"/>
  </cols>
  <sheetData>
    <row r="1" spans="1:9" ht="15.75">
      <c r="A1" s="62" t="s">
        <v>66</v>
      </c>
      <c r="B1" s="56"/>
      <c r="C1" s="56"/>
      <c r="D1" s="56"/>
      <c r="E1" s="56"/>
      <c r="F1" s="56"/>
      <c r="G1" s="56"/>
      <c r="H1" s="56"/>
      <c r="I1" s="56"/>
    </row>
    <row r="2" spans="1:9" ht="15.75">
      <c r="A2" s="62"/>
      <c r="B2" s="56"/>
      <c r="C2" s="56"/>
      <c r="D2" s="56"/>
      <c r="E2" s="56"/>
      <c r="F2" s="56"/>
      <c r="G2" s="56"/>
      <c r="H2" s="56"/>
      <c r="I2" s="56"/>
    </row>
    <row r="3" spans="1:9" ht="14.25" customHeight="1">
      <c r="A3" s="144" t="s">
        <v>70</v>
      </c>
      <c r="B3" s="144"/>
      <c r="C3" s="144"/>
      <c r="D3" s="144"/>
      <c r="E3" s="144"/>
      <c r="F3" s="144"/>
      <c r="G3" s="144"/>
      <c r="H3" s="144"/>
      <c r="I3" s="144"/>
    </row>
    <row r="4" spans="1:9" ht="14.25" customHeight="1">
      <c r="A4" s="144"/>
      <c r="B4" s="144"/>
      <c r="C4" s="144"/>
      <c r="D4" s="144"/>
      <c r="E4" s="144"/>
      <c r="F4" s="144"/>
      <c r="G4" s="144"/>
      <c r="H4" s="144"/>
      <c r="I4" s="144"/>
    </row>
    <row r="5" spans="1:9" ht="15.75">
      <c r="A5" s="62"/>
      <c r="B5" s="56"/>
      <c r="C5" s="56"/>
      <c r="D5" s="56"/>
      <c r="E5" s="56"/>
      <c r="F5" s="56"/>
      <c r="G5" s="56"/>
      <c r="H5" s="56"/>
      <c r="I5" s="56"/>
    </row>
    <row r="6" spans="1:9" ht="14.25">
      <c r="A6" s="36"/>
      <c r="B6" s="36"/>
      <c r="C6" s="36"/>
      <c r="D6" s="36"/>
      <c r="E6" s="36"/>
      <c r="F6" s="36"/>
      <c r="G6" s="36"/>
      <c r="H6" s="54"/>
      <c r="I6" s="54"/>
    </row>
    <row r="7" spans="1:9" ht="14.25">
      <c r="A7" s="36"/>
      <c r="B7" s="36"/>
      <c r="C7" s="36"/>
      <c r="D7" s="36"/>
      <c r="E7" s="36"/>
      <c r="F7" s="36"/>
      <c r="G7" s="36"/>
      <c r="H7" s="54"/>
      <c r="I7" s="54"/>
    </row>
    <row r="8" spans="1:9" ht="15.75">
      <c r="A8" s="56"/>
      <c r="B8" s="148" t="s">
        <v>69</v>
      </c>
      <c r="C8" s="149"/>
      <c r="D8" s="150"/>
      <c r="E8" s="148" t="s">
        <v>23</v>
      </c>
      <c r="F8" s="149"/>
      <c r="G8" s="150"/>
      <c r="H8" s="56"/>
      <c r="I8" s="56"/>
    </row>
    <row r="9" spans="1:9" ht="15.75">
      <c r="A9" s="63" t="s">
        <v>0</v>
      </c>
      <c r="B9" s="63" t="s">
        <v>20</v>
      </c>
      <c r="C9" s="63" t="s">
        <v>21</v>
      </c>
      <c r="D9" s="63" t="s">
        <v>19</v>
      </c>
      <c r="E9" s="63" t="s">
        <v>20</v>
      </c>
      <c r="F9" s="63" t="s">
        <v>22</v>
      </c>
      <c r="G9" s="63" t="s">
        <v>19</v>
      </c>
      <c r="H9" s="56"/>
      <c r="I9" s="56"/>
    </row>
    <row r="10" spans="1:9" ht="15.75">
      <c r="A10" s="64" t="s">
        <v>1</v>
      </c>
      <c r="B10" s="69">
        <v>18080</v>
      </c>
      <c r="C10" s="69">
        <v>17125</v>
      </c>
      <c r="D10" s="59">
        <v>35205</v>
      </c>
      <c r="E10" s="57"/>
      <c r="F10" s="57"/>
      <c r="G10" s="60">
        <v>0</v>
      </c>
      <c r="H10" s="56"/>
      <c r="I10" s="56"/>
    </row>
    <row r="11" spans="1:9" ht="15.75">
      <c r="A11" s="65" t="s">
        <v>2</v>
      </c>
      <c r="B11" s="69">
        <v>17685</v>
      </c>
      <c r="C11" s="69">
        <v>16964</v>
      </c>
      <c r="D11" s="59">
        <v>34649</v>
      </c>
      <c r="E11" s="57"/>
      <c r="F11" s="57"/>
      <c r="G11" s="60">
        <v>0</v>
      </c>
      <c r="H11" s="56"/>
      <c r="I11" s="56"/>
    </row>
    <row r="12" spans="1:9" ht="15.75">
      <c r="A12" s="65" t="s">
        <v>3</v>
      </c>
      <c r="B12" s="69">
        <v>22094</v>
      </c>
      <c r="C12" s="69">
        <v>21096</v>
      </c>
      <c r="D12" s="59">
        <v>43190</v>
      </c>
      <c r="E12" s="57"/>
      <c r="F12" s="57"/>
      <c r="G12" s="60">
        <v>0</v>
      </c>
      <c r="H12" s="56"/>
      <c r="I12" s="56"/>
    </row>
    <row r="13" spans="1:9" ht="15.75">
      <c r="A13" s="64" t="s">
        <v>4</v>
      </c>
      <c r="B13" s="69">
        <v>16969</v>
      </c>
      <c r="C13" s="69">
        <v>16230</v>
      </c>
      <c r="D13" s="59">
        <v>33199</v>
      </c>
      <c r="E13" s="58">
        <v>16969</v>
      </c>
      <c r="F13" s="58">
        <v>16230</v>
      </c>
      <c r="G13" s="60">
        <v>33199</v>
      </c>
      <c r="H13" s="56"/>
      <c r="I13" s="56"/>
    </row>
    <row r="14" spans="1:9" ht="15.75">
      <c r="A14" s="64" t="s">
        <v>5</v>
      </c>
      <c r="B14" s="69">
        <v>23433</v>
      </c>
      <c r="C14" s="69">
        <v>21924</v>
      </c>
      <c r="D14" s="59">
        <v>45357</v>
      </c>
      <c r="E14" s="58">
        <v>23433</v>
      </c>
      <c r="F14" s="58">
        <v>21924</v>
      </c>
      <c r="G14" s="60">
        <v>45357</v>
      </c>
      <c r="H14" s="56"/>
      <c r="I14" s="56"/>
    </row>
    <row r="15" spans="1:9" ht="15.75">
      <c r="A15" s="64" t="s">
        <v>6</v>
      </c>
      <c r="B15" s="69">
        <v>24361</v>
      </c>
      <c r="C15" s="69">
        <v>22946</v>
      </c>
      <c r="D15" s="59">
        <v>47307</v>
      </c>
      <c r="E15" s="58">
        <v>24361</v>
      </c>
      <c r="F15" s="58">
        <v>22946</v>
      </c>
      <c r="G15" s="60">
        <v>47307</v>
      </c>
      <c r="H15" s="56"/>
      <c r="I15" s="56"/>
    </row>
    <row r="16" spans="1:9" ht="15.75">
      <c r="A16" s="64" t="s">
        <v>7</v>
      </c>
      <c r="B16" s="69">
        <v>26365</v>
      </c>
      <c r="C16" s="69">
        <v>25568</v>
      </c>
      <c r="D16" s="59">
        <v>51933</v>
      </c>
      <c r="E16" s="58">
        <v>26365</v>
      </c>
      <c r="F16" s="58">
        <v>25568</v>
      </c>
      <c r="G16" s="60">
        <v>51933</v>
      </c>
      <c r="H16" s="56"/>
      <c r="I16" s="56"/>
    </row>
    <row r="17" spans="1:9" ht="15.75">
      <c r="A17" s="64" t="s">
        <v>8</v>
      </c>
      <c r="B17" s="69">
        <v>27435</v>
      </c>
      <c r="C17" s="69">
        <v>26036</v>
      </c>
      <c r="D17" s="59">
        <v>53471</v>
      </c>
      <c r="E17" s="58">
        <v>27435</v>
      </c>
      <c r="F17" s="58">
        <v>26036</v>
      </c>
      <c r="G17" s="60">
        <v>53471</v>
      </c>
      <c r="H17" s="54"/>
      <c r="I17" s="54"/>
    </row>
    <row r="18" spans="1:9" ht="15.75">
      <c r="A18" s="64" t="s">
        <v>9</v>
      </c>
      <c r="B18" s="69">
        <v>27386</v>
      </c>
      <c r="C18" s="69">
        <v>26855</v>
      </c>
      <c r="D18" s="59">
        <v>54241</v>
      </c>
      <c r="E18" s="58">
        <v>27386</v>
      </c>
      <c r="F18" s="58">
        <v>26855</v>
      </c>
      <c r="G18" s="60">
        <v>54241</v>
      </c>
      <c r="H18" s="54"/>
      <c r="I18" s="54"/>
    </row>
    <row r="19" spans="1:9" ht="15.75">
      <c r="A19" s="64" t="s">
        <v>10</v>
      </c>
      <c r="B19" s="69">
        <v>27740</v>
      </c>
      <c r="C19" s="69">
        <v>26492</v>
      </c>
      <c r="D19" s="59">
        <v>54232</v>
      </c>
      <c r="E19" s="58">
        <v>27740</v>
      </c>
      <c r="F19" s="58">
        <v>26492</v>
      </c>
      <c r="G19" s="60">
        <v>54232</v>
      </c>
      <c r="H19" s="54"/>
      <c r="I19" s="54"/>
    </row>
    <row r="20" spans="1:9" ht="15.75">
      <c r="A20" s="64" t="s">
        <v>11</v>
      </c>
      <c r="B20" s="69">
        <v>24230</v>
      </c>
      <c r="C20" s="69">
        <v>22463</v>
      </c>
      <c r="D20" s="59">
        <v>46693</v>
      </c>
      <c r="E20" s="58">
        <v>24230</v>
      </c>
      <c r="F20" s="58">
        <v>22463</v>
      </c>
      <c r="G20" s="60">
        <v>46693</v>
      </c>
      <c r="H20" s="54"/>
      <c r="I20" s="54"/>
    </row>
    <row r="21" spans="1:9" ht="15.75">
      <c r="A21" s="64" t="s">
        <v>12</v>
      </c>
      <c r="B21" s="69">
        <v>18937</v>
      </c>
      <c r="C21" s="69">
        <v>17876</v>
      </c>
      <c r="D21" s="59">
        <v>36813</v>
      </c>
      <c r="E21" s="58">
        <v>18937</v>
      </c>
      <c r="F21" s="58">
        <v>17876</v>
      </c>
      <c r="G21" s="60">
        <v>36813</v>
      </c>
      <c r="H21" s="54"/>
      <c r="I21" s="54"/>
    </row>
    <row r="22" spans="1:9" ht="15.75">
      <c r="A22" s="64" t="s">
        <v>13</v>
      </c>
      <c r="B22" s="69">
        <v>16569</v>
      </c>
      <c r="C22" s="69">
        <v>16927</v>
      </c>
      <c r="D22" s="59">
        <v>33496</v>
      </c>
      <c r="E22" s="58">
        <v>16569</v>
      </c>
      <c r="F22" s="58">
        <v>16927</v>
      </c>
      <c r="G22" s="60">
        <v>33496</v>
      </c>
      <c r="H22" s="54"/>
      <c r="I22" s="54"/>
    </row>
    <row r="23" spans="1:9" ht="15.75">
      <c r="A23" s="64" t="s">
        <v>14</v>
      </c>
      <c r="B23" s="69">
        <v>14587</v>
      </c>
      <c r="C23" s="69">
        <v>15839</v>
      </c>
      <c r="D23" s="59">
        <v>30426</v>
      </c>
      <c r="E23" s="57"/>
      <c r="F23" s="57"/>
      <c r="G23" s="60">
        <v>0</v>
      </c>
      <c r="H23" s="54"/>
      <c r="I23" s="54"/>
    </row>
    <row r="24" spans="1:9" ht="15.75">
      <c r="A24" s="64" t="s">
        <v>15</v>
      </c>
      <c r="B24" s="69">
        <v>12402</v>
      </c>
      <c r="C24" s="69">
        <v>15152</v>
      </c>
      <c r="D24" s="59">
        <v>27554</v>
      </c>
      <c r="E24" s="57"/>
      <c r="F24" s="57"/>
      <c r="G24" s="60">
        <v>0</v>
      </c>
      <c r="H24" s="54"/>
      <c r="I24" s="54"/>
    </row>
    <row r="25" spans="1:9" ht="15.75">
      <c r="A25" s="64" t="s">
        <v>16</v>
      </c>
      <c r="B25" s="69">
        <v>12672</v>
      </c>
      <c r="C25" s="69">
        <v>16785</v>
      </c>
      <c r="D25" s="59">
        <v>29457</v>
      </c>
      <c r="E25" s="57"/>
      <c r="F25" s="57"/>
      <c r="G25" s="60">
        <v>0</v>
      </c>
      <c r="H25" s="54"/>
      <c r="I25" s="54"/>
    </row>
    <row r="26" spans="1:9" ht="15.75">
      <c r="A26" s="64" t="s">
        <v>17</v>
      </c>
      <c r="B26" s="69">
        <v>8167</v>
      </c>
      <c r="C26" s="69">
        <v>12539</v>
      </c>
      <c r="D26" s="59">
        <v>20706</v>
      </c>
      <c r="E26" s="57"/>
      <c r="F26" s="57"/>
      <c r="G26" s="60">
        <v>0</v>
      </c>
      <c r="H26" s="54"/>
      <c r="I26" s="54"/>
    </row>
    <row r="27" spans="1:9" ht="15.75">
      <c r="A27" s="64" t="s">
        <v>18</v>
      </c>
      <c r="B27" s="70">
        <v>5179</v>
      </c>
      <c r="C27" s="70">
        <v>10813</v>
      </c>
      <c r="D27" s="59">
        <v>15992</v>
      </c>
      <c r="E27" s="57"/>
      <c r="F27" s="57"/>
      <c r="G27" s="60">
        <v>0</v>
      </c>
      <c r="H27" s="54"/>
      <c r="I27" s="54"/>
    </row>
    <row r="28" spans="1:9" ht="15.75">
      <c r="A28" s="64" t="s">
        <v>19</v>
      </c>
      <c r="B28" s="59">
        <v>344291</v>
      </c>
      <c r="C28" s="59">
        <v>349630</v>
      </c>
      <c r="D28" s="59">
        <v>693921</v>
      </c>
      <c r="E28" s="59">
        <v>233425</v>
      </c>
      <c r="F28" s="59">
        <v>223317</v>
      </c>
      <c r="G28" s="60">
        <v>456742</v>
      </c>
      <c r="H28" s="54"/>
      <c r="I28" s="54"/>
    </row>
    <row r="29" spans="1:9" ht="14.25">
      <c r="A29" s="36"/>
      <c r="B29" s="36"/>
      <c r="C29" s="36"/>
      <c r="D29" s="36"/>
      <c r="E29" s="36"/>
      <c r="F29" s="36"/>
      <c r="G29" s="36"/>
      <c r="H29" s="54"/>
      <c r="I29" s="54"/>
    </row>
    <row r="30" spans="1:9" ht="14.25">
      <c r="A30" s="36"/>
      <c r="B30" s="36"/>
      <c r="C30" s="36"/>
      <c r="D30" s="36"/>
      <c r="E30" s="36"/>
      <c r="F30" s="36"/>
      <c r="G30" s="36"/>
      <c r="H30" s="54"/>
      <c r="I30" s="54"/>
    </row>
    <row r="31" spans="1:9" ht="14.25">
      <c r="A31" s="36"/>
      <c r="B31" s="36"/>
      <c r="C31" s="36"/>
      <c r="D31" s="36"/>
      <c r="E31" s="36"/>
      <c r="F31" s="36"/>
      <c r="G31" s="36"/>
      <c r="H31" s="54"/>
      <c r="I31" s="54"/>
    </row>
    <row r="32" spans="1:9" ht="14.25">
      <c r="A32" s="36"/>
      <c r="B32" s="36"/>
      <c r="C32" s="36"/>
      <c r="D32" s="36"/>
      <c r="E32" s="36"/>
      <c r="F32" s="36"/>
      <c r="G32" s="36"/>
      <c r="H32" s="54"/>
      <c r="I32" s="54"/>
    </row>
    <row r="33" spans="1:9" ht="14.25">
      <c r="A33" s="36"/>
      <c r="B33" s="36"/>
      <c r="C33" s="36"/>
      <c r="D33" s="36"/>
      <c r="E33" s="36"/>
      <c r="F33" s="36"/>
      <c r="G33" s="36"/>
      <c r="H33" s="54"/>
      <c r="I33" s="54"/>
    </row>
    <row r="34" spans="1:9" ht="14.25">
      <c r="A34" s="36"/>
      <c r="B34" s="36"/>
      <c r="C34" s="36"/>
      <c r="D34" s="36"/>
      <c r="E34" s="36"/>
      <c r="F34" s="36"/>
      <c r="G34" s="36"/>
      <c r="H34" s="54"/>
      <c r="I34" s="54"/>
    </row>
    <row r="35" spans="1:9" ht="15.75">
      <c r="A35" s="62"/>
      <c r="B35" s="62"/>
      <c r="C35" s="62"/>
      <c r="D35" s="62"/>
      <c r="E35" s="36"/>
      <c r="F35" s="36"/>
      <c r="G35" s="36"/>
      <c r="H35" s="54"/>
      <c r="I35" s="54"/>
    </row>
    <row r="36" spans="1:9" ht="15">
      <c r="A36" s="56"/>
      <c r="B36" s="56"/>
      <c r="C36" s="56"/>
      <c r="D36" s="56"/>
      <c r="E36" s="36"/>
      <c r="F36" s="36"/>
      <c r="G36" s="36"/>
      <c r="H36" s="54"/>
      <c r="I36" s="54"/>
    </row>
    <row r="37" spans="1:9" ht="15.75" customHeight="1">
      <c r="A37" s="68"/>
      <c r="B37" s="68"/>
      <c r="C37" s="68"/>
      <c r="D37" s="68"/>
      <c r="E37" s="36"/>
      <c r="F37" s="36"/>
      <c r="G37" s="36"/>
      <c r="H37" s="54"/>
      <c r="I37" s="54"/>
    </row>
    <row r="38" spans="1:9" ht="15.75" customHeight="1">
      <c r="A38" s="68"/>
      <c r="B38" s="68"/>
      <c r="C38" s="68"/>
      <c r="D38" s="68"/>
      <c r="E38" s="36"/>
      <c r="F38" s="36"/>
      <c r="G38" s="36"/>
      <c r="H38" s="54"/>
      <c r="I38" s="54"/>
    </row>
    <row r="39" spans="1:9" ht="15.75" customHeight="1">
      <c r="A39" s="68"/>
      <c r="B39" s="68"/>
      <c r="C39" s="68"/>
      <c r="D39" s="68"/>
      <c r="E39" s="36"/>
      <c r="F39" s="36"/>
      <c r="G39" s="36"/>
      <c r="H39" s="54"/>
      <c r="I39" s="54"/>
    </row>
    <row r="40" spans="1:9" ht="15.75" customHeight="1">
      <c r="A40" s="68"/>
      <c r="B40" s="68"/>
      <c r="C40" s="68"/>
      <c r="D40" s="68"/>
      <c r="E40" s="36"/>
      <c r="F40" s="36"/>
      <c r="G40" s="36"/>
      <c r="H40" s="54"/>
      <c r="I40" s="54"/>
    </row>
    <row r="41" spans="1:9" ht="15.75" customHeight="1">
      <c r="A41" s="68"/>
      <c r="B41" s="68"/>
      <c r="C41" s="68"/>
      <c r="D41" s="68"/>
      <c r="E41" s="36"/>
      <c r="F41" s="36"/>
      <c r="G41" s="36"/>
      <c r="H41" s="54"/>
      <c r="I41" s="54"/>
    </row>
    <row r="42" spans="1:9" ht="15.75" customHeight="1">
      <c r="A42" s="68"/>
      <c r="B42" s="68"/>
      <c r="C42" s="68"/>
      <c r="D42" s="68"/>
      <c r="E42" s="36"/>
      <c r="F42" s="36"/>
      <c r="G42" s="36"/>
      <c r="H42" s="54"/>
      <c r="I42" s="54"/>
    </row>
    <row r="43" spans="1:9" ht="15.75" customHeight="1">
      <c r="A43" s="68"/>
      <c r="B43" s="68"/>
      <c r="C43" s="68"/>
      <c r="D43" s="68"/>
      <c r="E43" s="36"/>
      <c r="F43" s="36"/>
      <c r="G43" s="36"/>
      <c r="H43" s="54"/>
      <c r="I43" s="54"/>
    </row>
    <row r="44" spans="1:9" ht="15">
      <c r="A44" s="56"/>
      <c r="B44" s="66"/>
      <c r="C44" s="66"/>
      <c r="D44" s="66"/>
      <c r="E44" s="36"/>
      <c r="F44" s="36"/>
      <c r="G44" s="36"/>
      <c r="H44" s="54"/>
      <c r="I44" s="54"/>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2" customWidth="1"/>
    <col min="2" max="7" width="11.421875" style="2" customWidth="1"/>
    <col min="8" max="8" width="20.57421875" style="19" customWidth="1"/>
    <col min="9" max="9" width="11.421875" style="19" customWidth="1"/>
    <col min="10" max="16384" width="11.421875" style="2" customWidth="1"/>
  </cols>
  <sheetData>
    <row r="1" spans="1:9" ht="15" customHeight="1">
      <c r="A1" s="80" t="s">
        <v>66</v>
      </c>
      <c r="B1" s="71"/>
      <c r="C1" s="71"/>
      <c r="D1" s="71"/>
      <c r="E1" s="71"/>
      <c r="F1" s="71"/>
      <c r="G1" s="71"/>
      <c r="H1" s="71"/>
      <c r="I1" s="71"/>
    </row>
    <row r="2" spans="1:9" s="12" customFormat="1" ht="15" customHeight="1">
      <c r="A2" s="72"/>
      <c r="B2" s="74"/>
      <c r="C2" s="74"/>
      <c r="D2" s="74"/>
      <c r="E2" s="74"/>
      <c r="F2" s="74"/>
      <c r="G2" s="74"/>
      <c r="H2" s="83"/>
      <c r="I2" s="83"/>
    </row>
    <row r="3" spans="1:9" s="12" customFormat="1" ht="15" customHeight="1">
      <c r="A3" s="144" t="s">
        <v>72</v>
      </c>
      <c r="B3" s="144"/>
      <c r="C3" s="144"/>
      <c r="D3" s="144"/>
      <c r="E3" s="144"/>
      <c r="F3" s="144"/>
      <c r="G3" s="144"/>
      <c r="H3" s="144"/>
      <c r="I3" s="144"/>
    </row>
    <row r="4" spans="1:9" s="12" customFormat="1" ht="15" customHeight="1">
      <c r="A4" s="144"/>
      <c r="B4" s="144"/>
      <c r="C4" s="144"/>
      <c r="D4" s="144"/>
      <c r="E4" s="144"/>
      <c r="F4" s="144"/>
      <c r="G4" s="144"/>
      <c r="H4" s="144"/>
      <c r="I4" s="144"/>
    </row>
    <row r="5" spans="1:9" s="12" customFormat="1" ht="15" customHeight="1">
      <c r="A5" s="72"/>
      <c r="B5" s="74"/>
      <c r="C5" s="74"/>
      <c r="D5" s="74"/>
      <c r="E5" s="74"/>
      <c r="F5" s="74"/>
      <c r="G5" s="74"/>
      <c r="H5" s="83"/>
      <c r="I5" s="83"/>
    </row>
    <row r="6" spans="1:9" ht="15.75">
      <c r="A6" s="61"/>
      <c r="B6" s="61"/>
      <c r="C6" s="61"/>
      <c r="D6" s="61"/>
      <c r="E6" s="61"/>
      <c r="F6" s="61"/>
      <c r="G6" s="61"/>
      <c r="H6" s="67"/>
      <c r="I6" s="67"/>
    </row>
    <row r="7" spans="1:9" ht="15" customHeight="1">
      <c r="A7" s="71"/>
      <c r="B7" s="151" t="s">
        <v>71</v>
      </c>
      <c r="C7" s="152"/>
      <c r="D7" s="153"/>
      <c r="E7" s="151" t="s">
        <v>23</v>
      </c>
      <c r="F7" s="152"/>
      <c r="G7" s="153"/>
      <c r="H7" s="71"/>
      <c r="I7" s="71"/>
    </row>
    <row r="8" spans="1:9" ht="15" customHeight="1">
      <c r="A8" s="73" t="s">
        <v>0</v>
      </c>
      <c r="B8" s="73" t="s">
        <v>20</v>
      </c>
      <c r="C8" s="73" t="s">
        <v>21</v>
      </c>
      <c r="D8" s="73" t="s">
        <v>19</v>
      </c>
      <c r="E8" s="73" t="s">
        <v>20</v>
      </c>
      <c r="F8" s="73" t="s">
        <v>21</v>
      </c>
      <c r="G8" s="73" t="s">
        <v>19</v>
      </c>
      <c r="H8" s="71"/>
      <c r="I8" s="71"/>
    </row>
    <row r="9" spans="1:9" ht="15.75">
      <c r="A9" s="75" t="s">
        <v>1</v>
      </c>
      <c r="B9" s="69">
        <v>8682</v>
      </c>
      <c r="C9" s="69">
        <v>8063</v>
      </c>
      <c r="D9" s="79">
        <v>16745</v>
      </c>
      <c r="E9" s="78"/>
      <c r="F9" s="77"/>
      <c r="G9" s="79">
        <v>0</v>
      </c>
      <c r="H9" s="71"/>
      <c r="I9" s="71"/>
    </row>
    <row r="10" spans="1:9" ht="15.75">
      <c r="A10" s="76" t="s">
        <v>2</v>
      </c>
      <c r="B10" s="69">
        <v>9435</v>
      </c>
      <c r="C10" s="69">
        <v>8916</v>
      </c>
      <c r="D10" s="79">
        <v>18351</v>
      </c>
      <c r="E10" s="77"/>
      <c r="F10" s="77"/>
      <c r="G10" s="79">
        <v>0</v>
      </c>
      <c r="H10" s="71"/>
      <c r="I10" s="71"/>
    </row>
    <row r="11" spans="1:9" ht="15.75">
      <c r="A11" s="76" t="s">
        <v>3</v>
      </c>
      <c r="B11" s="69">
        <v>12066</v>
      </c>
      <c r="C11" s="69">
        <v>11279</v>
      </c>
      <c r="D11" s="79">
        <v>23345</v>
      </c>
      <c r="E11" s="77"/>
      <c r="F11" s="77"/>
      <c r="G11" s="79">
        <v>0</v>
      </c>
      <c r="H11" s="71"/>
      <c r="I11" s="71"/>
    </row>
    <row r="12" spans="1:9" ht="15.75">
      <c r="A12" s="75" t="s">
        <v>4</v>
      </c>
      <c r="B12" s="69">
        <v>9115</v>
      </c>
      <c r="C12" s="69">
        <v>8688</v>
      </c>
      <c r="D12" s="79">
        <v>17803</v>
      </c>
      <c r="E12" s="78">
        <v>9115</v>
      </c>
      <c r="F12" s="78">
        <v>8688</v>
      </c>
      <c r="G12" s="79">
        <v>17803</v>
      </c>
      <c r="H12" s="71"/>
      <c r="I12" s="71"/>
    </row>
    <row r="13" spans="1:9" ht="15.75">
      <c r="A13" s="75" t="s">
        <v>5</v>
      </c>
      <c r="B13" s="69">
        <v>12909</v>
      </c>
      <c r="C13" s="69">
        <v>12110</v>
      </c>
      <c r="D13" s="79">
        <v>25019</v>
      </c>
      <c r="E13" s="78">
        <v>12909</v>
      </c>
      <c r="F13" s="78">
        <v>12110</v>
      </c>
      <c r="G13" s="79">
        <v>25019</v>
      </c>
      <c r="H13" s="71"/>
      <c r="I13" s="71"/>
    </row>
    <row r="14" spans="1:9" ht="15.75">
      <c r="A14" s="75" t="s">
        <v>6</v>
      </c>
      <c r="B14" s="69">
        <v>13792</v>
      </c>
      <c r="C14" s="69">
        <v>12558</v>
      </c>
      <c r="D14" s="79">
        <v>26350</v>
      </c>
      <c r="E14" s="78">
        <v>13792</v>
      </c>
      <c r="F14" s="78">
        <v>12558</v>
      </c>
      <c r="G14" s="79">
        <v>26350</v>
      </c>
      <c r="H14" s="71"/>
      <c r="I14" s="71"/>
    </row>
    <row r="15" spans="1:9" ht="15.75">
      <c r="A15" s="75" t="s">
        <v>7</v>
      </c>
      <c r="B15" s="69">
        <v>14691</v>
      </c>
      <c r="C15" s="69">
        <v>13883</v>
      </c>
      <c r="D15" s="79">
        <v>28574</v>
      </c>
      <c r="E15" s="78">
        <v>14691</v>
      </c>
      <c r="F15" s="78">
        <v>13883</v>
      </c>
      <c r="G15" s="79">
        <v>28574</v>
      </c>
      <c r="H15" s="71"/>
      <c r="I15" s="71"/>
    </row>
    <row r="16" spans="1:9" ht="15.75">
      <c r="A16" s="75" t="s">
        <v>8</v>
      </c>
      <c r="B16" s="69">
        <v>15125</v>
      </c>
      <c r="C16" s="69">
        <v>14384</v>
      </c>
      <c r="D16" s="79">
        <v>29509</v>
      </c>
      <c r="E16" s="78">
        <v>15125</v>
      </c>
      <c r="F16" s="78">
        <v>14384</v>
      </c>
      <c r="G16" s="79">
        <v>29509</v>
      </c>
      <c r="H16" s="71"/>
      <c r="I16" s="71"/>
    </row>
    <row r="17" spans="1:9" ht="15.75">
      <c r="A17" s="75" t="s">
        <v>9</v>
      </c>
      <c r="B17" s="69">
        <v>16289</v>
      </c>
      <c r="C17" s="69">
        <v>15752</v>
      </c>
      <c r="D17" s="79">
        <v>32041</v>
      </c>
      <c r="E17" s="78">
        <v>16289</v>
      </c>
      <c r="F17" s="78">
        <v>15752</v>
      </c>
      <c r="G17" s="79">
        <v>32041</v>
      </c>
      <c r="H17" s="67"/>
      <c r="I17" s="67"/>
    </row>
    <row r="18" spans="1:9" ht="15.75">
      <c r="A18" s="75" t="s">
        <v>10</v>
      </c>
      <c r="B18" s="69">
        <v>17330</v>
      </c>
      <c r="C18" s="69">
        <v>16358</v>
      </c>
      <c r="D18" s="79">
        <v>33688</v>
      </c>
      <c r="E18" s="78">
        <v>17330</v>
      </c>
      <c r="F18" s="78">
        <v>16358</v>
      </c>
      <c r="G18" s="79">
        <v>33688</v>
      </c>
      <c r="H18" s="67"/>
      <c r="I18" s="67"/>
    </row>
    <row r="19" spans="1:9" ht="15.75">
      <c r="A19" s="75" t="s">
        <v>11</v>
      </c>
      <c r="B19" s="69">
        <v>16024</v>
      </c>
      <c r="C19" s="69">
        <v>14477</v>
      </c>
      <c r="D19" s="79">
        <v>30501</v>
      </c>
      <c r="E19" s="78">
        <v>16024</v>
      </c>
      <c r="F19" s="78">
        <v>14477</v>
      </c>
      <c r="G19" s="79">
        <v>30501</v>
      </c>
      <c r="H19" s="67"/>
      <c r="I19" s="67"/>
    </row>
    <row r="20" spans="1:9" ht="15.75">
      <c r="A20" s="75" t="s">
        <v>12</v>
      </c>
      <c r="B20" s="69">
        <v>12614</v>
      </c>
      <c r="C20" s="69">
        <v>11436</v>
      </c>
      <c r="D20" s="79">
        <v>24050</v>
      </c>
      <c r="E20" s="78">
        <v>12614</v>
      </c>
      <c r="F20" s="78">
        <v>11436</v>
      </c>
      <c r="G20" s="79">
        <v>24050</v>
      </c>
      <c r="H20" s="67"/>
      <c r="I20" s="67"/>
    </row>
    <row r="21" spans="1:9" ht="15.75">
      <c r="A21" s="75" t="s">
        <v>13</v>
      </c>
      <c r="B21" s="69">
        <v>10363</v>
      </c>
      <c r="C21" s="69">
        <v>10422</v>
      </c>
      <c r="D21" s="79">
        <v>20785</v>
      </c>
      <c r="E21" s="78">
        <v>10363</v>
      </c>
      <c r="F21" s="78">
        <v>10422</v>
      </c>
      <c r="G21" s="79">
        <v>20785</v>
      </c>
      <c r="H21" s="67"/>
      <c r="I21" s="67"/>
    </row>
    <row r="22" spans="1:9" ht="15.75">
      <c r="A22" s="75" t="s">
        <v>14</v>
      </c>
      <c r="B22" s="69">
        <v>9495</v>
      </c>
      <c r="C22" s="69">
        <v>10327</v>
      </c>
      <c r="D22" s="79">
        <v>19822</v>
      </c>
      <c r="E22" s="77"/>
      <c r="F22" s="77"/>
      <c r="G22" s="79">
        <v>0</v>
      </c>
      <c r="H22" s="67"/>
      <c r="I22" s="67"/>
    </row>
    <row r="23" spans="1:9" ht="15.75">
      <c r="A23" s="75" t="s">
        <v>15</v>
      </c>
      <c r="B23" s="69">
        <v>8797</v>
      </c>
      <c r="C23" s="69">
        <v>10305</v>
      </c>
      <c r="D23" s="79">
        <v>19102</v>
      </c>
      <c r="E23" s="77"/>
      <c r="F23" s="77"/>
      <c r="G23" s="79">
        <v>0</v>
      </c>
      <c r="H23" s="67"/>
      <c r="I23" s="67"/>
    </row>
    <row r="24" spans="1:9" ht="15.75">
      <c r="A24" s="75" t="s">
        <v>16</v>
      </c>
      <c r="B24" s="69">
        <v>9300</v>
      </c>
      <c r="C24" s="69">
        <v>12142</v>
      </c>
      <c r="D24" s="79">
        <v>21442</v>
      </c>
      <c r="E24" s="77"/>
      <c r="F24" s="77"/>
      <c r="G24" s="79">
        <v>0</v>
      </c>
      <c r="H24" s="67"/>
      <c r="I24" s="67"/>
    </row>
    <row r="25" spans="1:9" ht="15.75">
      <c r="A25" s="75" t="s">
        <v>17</v>
      </c>
      <c r="B25" s="69">
        <v>6162</v>
      </c>
      <c r="C25" s="69">
        <v>9365</v>
      </c>
      <c r="D25" s="79">
        <v>15527</v>
      </c>
      <c r="E25" s="77"/>
      <c r="F25" s="77"/>
      <c r="G25" s="79">
        <v>0</v>
      </c>
      <c r="H25" s="67"/>
      <c r="I25" s="67"/>
    </row>
    <row r="26" spans="1:9" ht="15.75">
      <c r="A26" s="75" t="s">
        <v>18</v>
      </c>
      <c r="B26" s="70">
        <v>4384</v>
      </c>
      <c r="C26" s="70">
        <v>8408</v>
      </c>
      <c r="D26" s="79">
        <v>12792</v>
      </c>
      <c r="E26" s="77"/>
      <c r="F26" s="77"/>
      <c r="G26" s="79">
        <v>0</v>
      </c>
      <c r="H26" s="67"/>
      <c r="I26" s="67"/>
    </row>
    <row r="27" spans="1:9" ht="15.75">
      <c r="A27" s="75" t="s">
        <v>19</v>
      </c>
      <c r="B27" s="79">
        <v>206573</v>
      </c>
      <c r="C27" s="79">
        <v>208873</v>
      </c>
      <c r="D27" s="79">
        <v>415446</v>
      </c>
      <c r="E27" s="79">
        <v>138252</v>
      </c>
      <c r="F27" s="79">
        <v>130068</v>
      </c>
      <c r="G27" s="79">
        <v>268320</v>
      </c>
      <c r="H27" s="67"/>
      <c r="I27" s="67"/>
    </row>
    <row r="28" spans="1:9" ht="15.75">
      <c r="A28" s="61"/>
      <c r="B28" s="61"/>
      <c r="C28" s="61"/>
      <c r="D28" s="61"/>
      <c r="E28" s="61"/>
      <c r="F28" s="61"/>
      <c r="G28" s="61"/>
      <c r="H28" s="67"/>
      <c r="I28" s="67"/>
    </row>
    <row r="29" spans="1:9" ht="15.75">
      <c r="A29" s="61"/>
      <c r="B29" s="61"/>
      <c r="C29" s="61"/>
      <c r="D29" s="61"/>
      <c r="E29" s="61"/>
      <c r="F29" s="61"/>
      <c r="G29" s="61"/>
      <c r="H29" s="67"/>
      <c r="I29" s="67"/>
    </row>
    <row r="30" spans="1:9" ht="15.75">
      <c r="A30" s="61"/>
      <c r="B30" s="61"/>
      <c r="C30" s="61"/>
      <c r="D30" s="61"/>
      <c r="E30" s="61"/>
      <c r="F30" s="61"/>
      <c r="G30" s="61"/>
      <c r="H30" s="67"/>
      <c r="I30" s="67"/>
    </row>
    <row r="31" spans="1:9" ht="15.75">
      <c r="A31" s="61"/>
      <c r="B31" s="61"/>
      <c r="C31" s="61"/>
      <c r="D31" s="61"/>
      <c r="E31" s="61"/>
      <c r="F31" s="61"/>
      <c r="G31" s="61"/>
      <c r="H31" s="67"/>
      <c r="I31" s="67"/>
    </row>
    <row r="32" spans="1:9" ht="15.75">
      <c r="A32" s="61"/>
      <c r="B32" s="61"/>
      <c r="C32" s="61"/>
      <c r="D32" s="61"/>
      <c r="E32" s="61"/>
      <c r="F32" s="61"/>
      <c r="G32" s="61"/>
      <c r="H32" s="67"/>
      <c r="I32" s="67"/>
    </row>
    <row r="33" spans="1:9" ht="15.75">
      <c r="A33" s="81"/>
      <c r="B33" s="81"/>
      <c r="C33" s="81"/>
      <c r="D33" s="81"/>
      <c r="E33" s="61"/>
      <c r="F33" s="61"/>
      <c r="G33" s="61"/>
      <c r="H33" s="67"/>
      <c r="I33" s="67"/>
    </row>
    <row r="34" spans="1:9" ht="15" customHeight="1">
      <c r="A34" s="85"/>
      <c r="B34" s="85"/>
      <c r="C34" s="85"/>
      <c r="D34" s="85"/>
      <c r="E34" s="61"/>
      <c r="F34" s="61"/>
      <c r="G34" s="61"/>
      <c r="H34" s="67"/>
      <c r="I34" s="67"/>
    </row>
    <row r="35" spans="1:9" ht="15.75">
      <c r="A35" s="84"/>
      <c r="B35" s="84"/>
      <c r="C35" s="84"/>
      <c r="D35" s="84"/>
      <c r="E35" s="61"/>
      <c r="F35" s="61"/>
      <c r="G35" s="61"/>
      <c r="H35" s="67"/>
      <c r="I35" s="67"/>
    </row>
    <row r="36" spans="1:9" ht="15.75">
      <c r="A36" s="84"/>
      <c r="B36" s="84"/>
      <c r="C36" s="84"/>
      <c r="D36" s="84"/>
      <c r="E36" s="61"/>
      <c r="F36" s="61"/>
      <c r="G36" s="61"/>
      <c r="H36" s="67"/>
      <c r="I36" s="67"/>
    </row>
    <row r="37" spans="1:9" ht="15.75">
      <c r="A37" s="84"/>
      <c r="B37" s="84"/>
      <c r="C37" s="84"/>
      <c r="D37" s="84"/>
      <c r="E37" s="61"/>
      <c r="F37" s="61"/>
      <c r="G37" s="61"/>
      <c r="H37" s="67"/>
      <c r="I37" s="67"/>
    </row>
    <row r="38" spans="1:9" ht="15.75">
      <c r="A38" s="84"/>
      <c r="B38" s="84"/>
      <c r="C38" s="84"/>
      <c r="D38" s="84"/>
      <c r="E38" s="61"/>
      <c r="F38" s="61"/>
      <c r="G38" s="61"/>
      <c r="H38" s="67"/>
      <c r="I38" s="67"/>
    </row>
    <row r="39" spans="1:9" ht="15.75">
      <c r="A39" s="84"/>
      <c r="B39" s="84"/>
      <c r="C39" s="84"/>
      <c r="D39" s="84"/>
      <c r="E39" s="61"/>
      <c r="F39" s="61"/>
      <c r="G39" s="61"/>
      <c r="H39" s="67"/>
      <c r="I39" s="67"/>
    </row>
    <row r="40" spans="1:9" ht="15.75">
      <c r="A40" s="84"/>
      <c r="B40" s="84"/>
      <c r="C40" s="84"/>
      <c r="D40" s="84"/>
      <c r="E40" s="61"/>
      <c r="F40" s="61"/>
      <c r="G40" s="61"/>
      <c r="H40" s="67"/>
      <c r="I40" s="67"/>
    </row>
    <row r="41" spans="1:9" ht="15.75">
      <c r="A41" s="84"/>
      <c r="B41" s="84"/>
      <c r="C41" s="84"/>
      <c r="D41" s="84"/>
      <c r="E41" s="61"/>
      <c r="F41" s="61"/>
      <c r="G41" s="61"/>
      <c r="H41" s="67"/>
      <c r="I41" s="67"/>
    </row>
    <row r="42" spans="1:9" ht="15.75">
      <c r="A42" s="86"/>
      <c r="B42" s="86"/>
      <c r="C42" s="86"/>
      <c r="D42" s="86"/>
      <c r="E42" s="61"/>
      <c r="F42" s="61"/>
      <c r="G42" s="61"/>
      <c r="H42" s="67"/>
      <c r="I42" s="67"/>
    </row>
    <row r="43" spans="1:9" ht="15.75">
      <c r="A43" s="86"/>
      <c r="B43" s="86"/>
      <c r="C43" s="86"/>
      <c r="D43" s="86"/>
      <c r="E43" s="61"/>
      <c r="F43" s="61"/>
      <c r="G43" s="61"/>
      <c r="H43" s="67"/>
      <c r="I43" s="67"/>
    </row>
    <row r="44" spans="1:9" ht="15.75">
      <c r="A44" s="86"/>
      <c r="B44" s="86"/>
      <c r="C44" s="86"/>
      <c r="D44" s="86"/>
      <c r="E44" s="61"/>
      <c r="F44" s="61"/>
      <c r="G44" s="61"/>
      <c r="H44" s="67"/>
      <c r="I44" s="67"/>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5" customWidth="1"/>
    <col min="2" max="7" width="11.421875" style="5" customWidth="1"/>
    <col min="8" max="8" width="18.8515625" style="18" customWidth="1"/>
    <col min="9" max="9" width="11.421875" style="18" customWidth="1"/>
    <col min="10" max="16384" width="11.421875" style="5" customWidth="1"/>
  </cols>
  <sheetData>
    <row r="1" spans="1:9" ht="15.75">
      <c r="A1" s="96" t="s">
        <v>66</v>
      </c>
      <c r="B1" s="87"/>
      <c r="C1" s="87"/>
      <c r="D1" s="87"/>
      <c r="E1" s="87"/>
      <c r="F1" s="87"/>
      <c r="G1" s="87"/>
      <c r="H1" s="87"/>
      <c r="I1" s="87"/>
    </row>
    <row r="2" spans="1:9" s="12" customFormat="1" ht="15">
      <c r="A2" s="88"/>
      <c r="B2" s="90"/>
      <c r="C2" s="90"/>
      <c r="D2" s="90"/>
      <c r="E2" s="90"/>
      <c r="F2" s="90"/>
      <c r="G2" s="90"/>
      <c r="H2" s="97"/>
      <c r="I2" s="97"/>
    </row>
    <row r="3" spans="1:9" s="12" customFormat="1" ht="14.25" customHeight="1">
      <c r="A3" s="144" t="s">
        <v>73</v>
      </c>
      <c r="B3" s="144"/>
      <c r="C3" s="144"/>
      <c r="D3" s="144"/>
      <c r="E3" s="144"/>
      <c r="F3" s="144"/>
      <c r="G3" s="144"/>
      <c r="H3" s="144"/>
      <c r="I3" s="144"/>
    </row>
    <row r="4" spans="1:9" s="12" customFormat="1" ht="14.25" customHeight="1">
      <c r="A4" s="144"/>
      <c r="B4" s="144"/>
      <c r="C4" s="144"/>
      <c r="D4" s="144"/>
      <c r="E4" s="144"/>
      <c r="F4" s="144"/>
      <c r="G4" s="144"/>
      <c r="H4" s="144"/>
      <c r="I4" s="144"/>
    </row>
    <row r="5" spans="1:9" s="12" customFormat="1" ht="15">
      <c r="A5" s="88"/>
      <c r="B5" s="90"/>
      <c r="C5" s="90"/>
      <c r="D5" s="90"/>
      <c r="E5" s="90"/>
      <c r="F5" s="90"/>
      <c r="G5" s="90"/>
      <c r="H5" s="97"/>
      <c r="I5" s="97"/>
    </row>
    <row r="6" spans="1:9" s="12" customFormat="1" ht="15">
      <c r="A6" s="88"/>
      <c r="B6" s="90"/>
      <c r="C6" s="90"/>
      <c r="D6" s="90"/>
      <c r="E6" s="90"/>
      <c r="F6" s="90"/>
      <c r="G6" s="90"/>
      <c r="H6" s="97"/>
      <c r="I6" s="97"/>
    </row>
    <row r="7" spans="1:9" ht="14.25">
      <c r="A7" s="74"/>
      <c r="B7" s="74"/>
      <c r="C7" s="74"/>
      <c r="D7" s="74"/>
      <c r="E7" s="74"/>
      <c r="F7" s="74"/>
      <c r="G7" s="74"/>
      <c r="H7" s="82"/>
      <c r="I7" s="82"/>
    </row>
    <row r="8" spans="1:9" ht="15" customHeight="1">
      <c r="A8" s="87"/>
      <c r="B8" s="151" t="s">
        <v>71</v>
      </c>
      <c r="C8" s="152"/>
      <c r="D8" s="153"/>
      <c r="E8" s="151" t="s">
        <v>23</v>
      </c>
      <c r="F8" s="152"/>
      <c r="G8" s="153"/>
      <c r="H8" s="87"/>
      <c r="I8" s="87"/>
    </row>
    <row r="9" spans="1:9" ht="15" customHeight="1">
      <c r="A9" s="89" t="s">
        <v>0</v>
      </c>
      <c r="B9" s="89" t="s">
        <v>20</v>
      </c>
      <c r="C9" s="89" t="s">
        <v>21</v>
      </c>
      <c r="D9" s="89" t="s">
        <v>19</v>
      </c>
      <c r="E9" s="89" t="s">
        <v>20</v>
      </c>
      <c r="F9" s="89" t="s">
        <v>21</v>
      </c>
      <c r="G9" s="89" t="s">
        <v>19</v>
      </c>
      <c r="H9" s="87"/>
      <c r="I9" s="87"/>
    </row>
    <row r="10" spans="1:9" ht="15.75">
      <c r="A10" s="91" t="s">
        <v>1</v>
      </c>
      <c r="B10" s="69">
        <v>26762</v>
      </c>
      <c r="C10" s="69">
        <v>25188</v>
      </c>
      <c r="D10" s="95">
        <v>51950</v>
      </c>
      <c r="E10" s="93"/>
      <c r="F10" s="93"/>
      <c r="G10" s="95">
        <v>0</v>
      </c>
      <c r="H10" s="87"/>
      <c r="I10" s="87"/>
    </row>
    <row r="11" spans="1:9" ht="15.75">
      <c r="A11" s="92" t="s">
        <v>2</v>
      </c>
      <c r="B11" s="69">
        <v>27120</v>
      </c>
      <c r="C11" s="69">
        <v>25880</v>
      </c>
      <c r="D11" s="95">
        <v>53000</v>
      </c>
      <c r="E11" s="93"/>
      <c r="F11" s="93"/>
      <c r="G11" s="95">
        <v>0</v>
      </c>
      <c r="H11" s="87"/>
      <c r="I11" s="87"/>
    </row>
    <row r="12" spans="1:9" ht="15.75">
      <c r="A12" s="92" t="s">
        <v>3</v>
      </c>
      <c r="B12" s="69">
        <v>34160</v>
      </c>
      <c r="C12" s="69">
        <v>32375</v>
      </c>
      <c r="D12" s="95">
        <v>66535</v>
      </c>
      <c r="E12" s="93"/>
      <c r="F12" s="93"/>
      <c r="G12" s="95">
        <v>0</v>
      </c>
      <c r="H12" s="87"/>
      <c r="I12" s="87"/>
    </row>
    <row r="13" spans="1:9" ht="15.75">
      <c r="A13" s="91" t="s">
        <v>4</v>
      </c>
      <c r="B13" s="69">
        <v>26084</v>
      </c>
      <c r="C13" s="69">
        <v>24918</v>
      </c>
      <c r="D13" s="95">
        <v>51002</v>
      </c>
      <c r="E13" s="94">
        <v>26084</v>
      </c>
      <c r="F13" s="94">
        <v>24918</v>
      </c>
      <c r="G13" s="95">
        <v>51002</v>
      </c>
      <c r="H13" s="87"/>
      <c r="I13" s="87"/>
    </row>
    <row r="14" spans="1:9" ht="15.75">
      <c r="A14" s="91" t="s">
        <v>5</v>
      </c>
      <c r="B14" s="69">
        <v>36342</v>
      </c>
      <c r="C14" s="69">
        <v>34034</v>
      </c>
      <c r="D14" s="95">
        <v>70376</v>
      </c>
      <c r="E14" s="94">
        <v>36342</v>
      </c>
      <c r="F14" s="94">
        <v>34034</v>
      </c>
      <c r="G14" s="95">
        <v>70376</v>
      </c>
      <c r="H14" s="87"/>
      <c r="I14" s="87"/>
    </row>
    <row r="15" spans="1:9" ht="15.75">
      <c r="A15" s="91" t="s">
        <v>6</v>
      </c>
      <c r="B15" s="69">
        <v>38153</v>
      </c>
      <c r="C15" s="69">
        <v>35504</v>
      </c>
      <c r="D15" s="95">
        <v>73657</v>
      </c>
      <c r="E15" s="94">
        <v>38153</v>
      </c>
      <c r="F15" s="94">
        <v>35504</v>
      </c>
      <c r="G15" s="95">
        <v>73657</v>
      </c>
      <c r="H15" s="87"/>
      <c r="I15" s="87"/>
    </row>
    <row r="16" spans="1:9" ht="15.75">
      <c r="A16" s="91" t="s">
        <v>7</v>
      </c>
      <c r="B16" s="69">
        <v>41056</v>
      </c>
      <c r="C16" s="69">
        <v>39451</v>
      </c>
      <c r="D16" s="95">
        <v>80507</v>
      </c>
      <c r="E16" s="94">
        <v>41056</v>
      </c>
      <c r="F16" s="94">
        <v>39451</v>
      </c>
      <c r="G16" s="95">
        <v>80507</v>
      </c>
      <c r="H16" s="87"/>
      <c r="I16" s="87"/>
    </row>
    <row r="17" spans="1:9" ht="15.75">
      <c r="A17" s="91" t="s">
        <v>8</v>
      </c>
      <c r="B17" s="69">
        <v>42560</v>
      </c>
      <c r="C17" s="69">
        <v>40420</v>
      </c>
      <c r="D17" s="95">
        <v>82980</v>
      </c>
      <c r="E17" s="94">
        <v>42560</v>
      </c>
      <c r="F17" s="94">
        <v>40420</v>
      </c>
      <c r="G17" s="95">
        <v>82980</v>
      </c>
      <c r="H17" s="82"/>
      <c r="I17" s="82"/>
    </row>
    <row r="18" spans="1:9" ht="15.75">
      <c r="A18" s="91" t="s">
        <v>9</v>
      </c>
      <c r="B18" s="69">
        <v>43675</v>
      </c>
      <c r="C18" s="69">
        <v>42607</v>
      </c>
      <c r="D18" s="95">
        <v>86282</v>
      </c>
      <c r="E18" s="94">
        <v>43675</v>
      </c>
      <c r="F18" s="94">
        <v>42607</v>
      </c>
      <c r="G18" s="95">
        <v>86282</v>
      </c>
      <c r="H18" s="82"/>
      <c r="I18" s="82"/>
    </row>
    <row r="19" spans="1:9" ht="15.75">
      <c r="A19" s="91" t="s">
        <v>10</v>
      </c>
      <c r="B19" s="69">
        <v>45070</v>
      </c>
      <c r="C19" s="69">
        <v>42850</v>
      </c>
      <c r="D19" s="95">
        <v>87920</v>
      </c>
      <c r="E19" s="94">
        <v>45070</v>
      </c>
      <c r="F19" s="94">
        <v>42850</v>
      </c>
      <c r="G19" s="95">
        <v>87920</v>
      </c>
      <c r="H19" s="82"/>
      <c r="I19" s="82"/>
    </row>
    <row r="20" spans="1:9" ht="15.75">
      <c r="A20" s="91" t="s">
        <v>11</v>
      </c>
      <c r="B20" s="69">
        <v>40254</v>
      </c>
      <c r="C20" s="69">
        <v>36940</v>
      </c>
      <c r="D20" s="95">
        <v>77194</v>
      </c>
      <c r="E20" s="94">
        <v>40254</v>
      </c>
      <c r="F20" s="94">
        <v>36940</v>
      </c>
      <c r="G20" s="95">
        <v>77194</v>
      </c>
      <c r="H20" s="82"/>
      <c r="I20" s="82"/>
    </row>
    <row r="21" spans="1:9" ht="15.75">
      <c r="A21" s="91" t="s">
        <v>12</v>
      </c>
      <c r="B21" s="69">
        <v>31551</v>
      </c>
      <c r="C21" s="69">
        <v>29312</v>
      </c>
      <c r="D21" s="95">
        <v>60863</v>
      </c>
      <c r="E21" s="94">
        <v>31551</v>
      </c>
      <c r="F21" s="94">
        <v>29312</v>
      </c>
      <c r="G21" s="95">
        <v>60863</v>
      </c>
      <c r="H21" s="82"/>
      <c r="I21" s="82"/>
    </row>
    <row r="22" spans="1:9" ht="15.75">
      <c r="A22" s="91" t="s">
        <v>13</v>
      </c>
      <c r="B22" s="69">
        <v>26932</v>
      </c>
      <c r="C22" s="69">
        <v>27349</v>
      </c>
      <c r="D22" s="95">
        <v>54281</v>
      </c>
      <c r="E22" s="94">
        <v>26932</v>
      </c>
      <c r="F22" s="94">
        <v>27349</v>
      </c>
      <c r="G22" s="95">
        <v>54281</v>
      </c>
      <c r="H22" s="82"/>
      <c r="I22" s="82"/>
    </row>
    <row r="23" spans="1:9" ht="15.75">
      <c r="A23" s="91" t="s">
        <v>14</v>
      </c>
      <c r="B23" s="69">
        <v>24082</v>
      </c>
      <c r="C23" s="69">
        <v>26166</v>
      </c>
      <c r="D23" s="95">
        <v>50248</v>
      </c>
      <c r="E23" s="93"/>
      <c r="F23" s="93"/>
      <c r="G23" s="95">
        <v>0</v>
      </c>
      <c r="H23" s="82"/>
      <c r="I23" s="82"/>
    </row>
    <row r="24" spans="1:9" ht="15.75">
      <c r="A24" s="91" t="s">
        <v>15</v>
      </c>
      <c r="B24" s="69">
        <v>21199</v>
      </c>
      <c r="C24" s="69">
        <v>25457</v>
      </c>
      <c r="D24" s="95">
        <v>46656</v>
      </c>
      <c r="E24" s="93"/>
      <c r="F24" s="93"/>
      <c r="G24" s="95">
        <v>0</v>
      </c>
      <c r="H24" s="82"/>
      <c r="I24" s="82"/>
    </row>
    <row r="25" spans="1:9" ht="15.75">
      <c r="A25" s="91" t="s">
        <v>16</v>
      </c>
      <c r="B25" s="69">
        <v>21972</v>
      </c>
      <c r="C25" s="69">
        <v>28927</v>
      </c>
      <c r="D25" s="95">
        <v>50899</v>
      </c>
      <c r="E25" s="93"/>
      <c r="F25" s="93"/>
      <c r="G25" s="95">
        <v>0</v>
      </c>
      <c r="H25" s="82"/>
      <c r="I25" s="82"/>
    </row>
    <row r="26" spans="1:9" ht="15.75">
      <c r="A26" s="91" t="s">
        <v>17</v>
      </c>
      <c r="B26" s="69">
        <v>14329</v>
      </c>
      <c r="C26" s="69">
        <v>21904</v>
      </c>
      <c r="D26" s="95">
        <v>36233</v>
      </c>
      <c r="E26" s="93"/>
      <c r="F26" s="93"/>
      <c r="G26" s="95">
        <v>0</v>
      </c>
      <c r="H26" s="82"/>
      <c r="I26" s="82"/>
    </row>
    <row r="27" spans="1:9" ht="15.75">
      <c r="A27" s="91" t="s">
        <v>18</v>
      </c>
      <c r="B27" s="69">
        <v>9563</v>
      </c>
      <c r="C27" s="69">
        <v>19221</v>
      </c>
      <c r="D27" s="95">
        <v>28784</v>
      </c>
      <c r="E27" s="93"/>
      <c r="F27" s="93"/>
      <c r="G27" s="95">
        <v>0</v>
      </c>
      <c r="H27" s="82"/>
      <c r="I27" s="82"/>
    </row>
    <row r="28" spans="1:9" ht="15.75">
      <c r="A28" s="91" t="s">
        <v>19</v>
      </c>
      <c r="B28" s="95">
        <v>550864</v>
      </c>
      <c r="C28" s="95">
        <v>558503</v>
      </c>
      <c r="D28" s="95">
        <v>1109367</v>
      </c>
      <c r="E28" s="95">
        <v>371677</v>
      </c>
      <c r="F28" s="95">
        <v>353385</v>
      </c>
      <c r="G28" s="95">
        <v>725062</v>
      </c>
      <c r="H28" s="82"/>
      <c r="I28" s="82"/>
    </row>
    <row r="29" spans="1:9" ht="14.25">
      <c r="A29" s="74"/>
      <c r="B29" s="74"/>
      <c r="C29" s="74"/>
      <c r="D29" s="74"/>
      <c r="E29" s="74"/>
      <c r="F29" s="74"/>
      <c r="G29" s="74"/>
      <c r="H29" s="82"/>
      <c r="I29" s="82"/>
    </row>
    <row r="30" spans="1:9" ht="14.25">
      <c r="A30" s="74"/>
      <c r="B30" s="74"/>
      <c r="C30" s="74"/>
      <c r="D30" s="74"/>
      <c r="E30" s="74"/>
      <c r="F30" s="74"/>
      <c r="G30" s="74"/>
      <c r="H30" s="82"/>
      <c r="I30" s="82"/>
    </row>
    <row r="31" spans="1:9" ht="14.25">
      <c r="A31" s="74"/>
      <c r="B31" s="74"/>
      <c r="C31" s="74"/>
      <c r="D31" s="74"/>
      <c r="E31" s="74"/>
      <c r="F31" s="74"/>
      <c r="G31" s="74"/>
      <c r="H31" s="82"/>
      <c r="I31" s="82"/>
    </row>
    <row r="32" spans="1:9" ht="14.25">
      <c r="A32" s="74"/>
      <c r="B32" s="74"/>
      <c r="C32" s="74"/>
      <c r="D32" s="74"/>
      <c r="E32" s="74"/>
      <c r="F32" s="74"/>
      <c r="G32" s="74"/>
      <c r="H32" s="82"/>
      <c r="I32" s="82"/>
    </row>
    <row r="33" spans="1:9" ht="14.25">
      <c r="A33" s="74"/>
      <c r="B33" s="74"/>
      <c r="C33" s="74"/>
      <c r="D33" s="74"/>
      <c r="E33" s="74"/>
      <c r="F33" s="74"/>
      <c r="G33" s="74"/>
      <c r="H33" s="82"/>
      <c r="I33" s="82"/>
    </row>
    <row r="34" spans="1:9" ht="15.75">
      <c r="A34" s="96"/>
      <c r="B34" s="96"/>
      <c r="C34" s="96"/>
      <c r="D34" s="96"/>
      <c r="E34" s="87"/>
      <c r="F34" s="74"/>
      <c r="G34" s="74"/>
      <c r="H34" s="82"/>
      <c r="I34" s="82"/>
    </row>
    <row r="35" spans="1:9" ht="15">
      <c r="A35" s="99"/>
      <c r="B35" s="99"/>
      <c r="C35" s="99"/>
      <c r="D35" s="99"/>
      <c r="E35" s="100"/>
      <c r="F35" s="74"/>
      <c r="G35" s="74"/>
      <c r="H35" s="82"/>
      <c r="I35" s="82"/>
    </row>
    <row r="36" spans="1:9" ht="15.75" customHeight="1">
      <c r="A36" s="98"/>
      <c r="B36" s="98"/>
      <c r="C36" s="98"/>
      <c r="D36" s="98"/>
      <c r="E36" s="100"/>
      <c r="F36" s="74"/>
      <c r="G36" s="74"/>
      <c r="H36" s="82"/>
      <c r="I36" s="82"/>
    </row>
    <row r="37" spans="1:9" ht="15.75" customHeight="1">
      <c r="A37" s="98"/>
      <c r="B37" s="98"/>
      <c r="C37" s="98"/>
      <c r="D37" s="98"/>
      <c r="E37" s="100"/>
      <c r="F37" s="74"/>
      <c r="G37" s="74"/>
      <c r="H37" s="82"/>
      <c r="I37" s="82"/>
    </row>
    <row r="38" spans="1:9" ht="15.75" customHeight="1">
      <c r="A38" s="98"/>
      <c r="B38" s="98"/>
      <c r="C38" s="98"/>
      <c r="D38" s="98"/>
      <c r="E38" s="100"/>
      <c r="F38" s="74"/>
      <c r="G38" s="74"/>
      <c r="H38" s="82"/>
      <c r="I38" s="82"/>
    </row>
    <row r="39" spans="1:9" ht="15.75" customHeight="1">
      <c r="A39" s="98"/>
      <c r="B39" s="98"/>
      <c r="C39" s="98"/>
      <c r="D39" s="98"/>
      <c r="E39" s="100"/>
      <c r="F39" s="74"/>
      <c r="G39" s="74"/>
      <c r="H39" s="82"/>
      <c r="I39" s="82"/>
    </row>
    <row r="40" spans="1:9" ht="15.75" customHeight="1">
      <c r="A40" s="98"/>
      <c r="B40" s="98"/>
      <c r="C40" s="98"/>
      <c r="D40" s="98"/>
      <c r="E40" s="100"/>
      <c r="F40" s="74"/>
      <c r="G40" s="74"/>
      <c r="H40" s="82"/>
      <c r="I40" s="82"/>
    </row>
    <row r="41" spans="1:9" ht="15.75" customHeight="1">
      <c r="A41" s="98"/>
      <c r="B41" s="98"/>
      <c r="C41" s="98"/>
      <c r="D41" s="98"/>
      <c r="E41" s="100"/>
      <c r="F41" s="74"/>
      <c r="G41" s="74"/>
      <c r="H41" s="82"/>
      <c r="I41" s="82"/>
    </row>
    <row r="42" spans="1:9" ht="15.75" customHeight="1">
      <c r="A42" s="98"/>
      <c r="B42" s="98"/>
      <c r="C42" s="98"/>
      <c r="D42" s="98"/>
      <c r="E42" s="100"/>
      <c r="F42" s="74"/>
      <c r="G42" s="74"/>
      <c r="H42" s="82"/>
      <c r="I42" s="82"/>
    </row>
    <row r="43" spans="1:9" ht="15.75" customHeight="1">
      <c r="A43" s="98"/>
      <c r="B43" s="98"/>
      <c r="C43" s="98"/>
      <c r="D43" s="98"/>
      <c r="E43" s="100"/>
      <c r="F43" s="74"/>
      <c r="G43" s="74"/>
      <c r="H43" s="82"/>
      <c r="I43" s="82"/>
    </row>
    <row r="44" spans="1:9" ht="15.75" customHeight="1">
      <c r="A44" s="98"/>
      <c r="B44" s="98"/>
      <c r="C44" s="98"/>
      <c r="D44" s="98"/>
      <c r="E44" s="100"/>
      <c r="F44" s="74"/>
      <c r="G44" s="74"/>
      <c r="H44" s="82"/>
      <c r="I44" s="82"/>
    </row>
    <row r="45" spans="1:9" ht="14.25">
      <c r="A45" s="100"/>
      <c r="B45" s="100"/>
      <c r="C45" s="100"/>
      <c r="D45" s="100"/>
      <c r="E45" s="100"/>
      <c r="F45" s="74"/>
      <c r="G45" s="74"/>
      <c r="H45" s="82"/>
      <c r="I45" s="82"/>
    </row>
    <row r="46" spans="1:9" ht="14.25">
      <c r="A46" s="100"/>
      <c r="B46" s="100"/>
      <c r="C46" s="100"/>
      <c r="D46" s="100"/>
      <c r="E46" s="100"/>
      <c r="F46" s="74"/>
      <c r="G46" s="74"/>
      <c r="H46" s="82"/>
      <c r="I46" s="82"/>
    </row>
    <row r="47" spans="1:9" ht="14.25">
      <c r="A47" s="100"/>
      <c r="B47" s="100"/>
      <c r="C47" s="100"/>
      <c r="D47" s="100"/>
      <c r="E47" s="100"/>
      <c r="F47" s="74"/>
      <c r="G47" s="74"/>
      <c r="H47" s="82"/>
      <c r="I47" s="82"/>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6" customWidth="1"/>
    <col min="2" max="6" width="12.7109375" style="6" bestFit="1" customWidth="1"/>
    <col min="7" max="7" width="14.421875" style="6" customWidth="1"/>
    <col min="8" max="9" width="11.421875" style="18" customWidth="1"/>
    <col min="10" max="16384" width="11.421875" style="6" customWidth="1"/>
  </cols>
  <sheetData>
    <row r="1" spans="1:9" ht="15.75">
      <c r="A1" s="110" t="s">
        <v>66</v>
      </c>
      <c r="B1" s="101"/>
      <c r="C1" s="101"/>
      <c r="D1" s="101"/>
      <c r="E1" s="101"/>
      <c r="F1" s="101"/>
      <c r="G1" s="101"/>
      <c r="H1" s="101"/>
      <c r="I1" s="101"/>
    </row>
    <row r="2" spans="1:9" s="12" customFormat="1" ht="15">
      <c r="A2" s="102"/>
      <c r="B2" s="104"/>
      <c r="C2" s="104"/>
      <c r="D2" s="104"/>
      <c r="E2" s="104"/>
      <c r="F2" s="104"/>
      <c r="G2" s="104"/>
      <c r="H2" s="111"/>
      <c r="I2" s="111"/>
    </row>
    <row r="3" spans="1:9" s="12" customFormat="1" ht="14.25" customHeight="1">
      <c r="A3" s="144" t="s">
        <v>74</v>
      </c>
      <c r="B3" s="144"/>
      <c r="C3" s="144"/>
      <c r="D3" s="144"/>
      <c r="E3" s="144"/>
      <c r="F3" s="144"/>
      <c r="G3" s="144"/>
      <c r="H3" s="144"/>
      <c r="I3" s="144"/>
    </row>
    <row r="4" spans="1:9" s="12" customFormat="1" ht="14.25" customHeight="1">
      <c r="A4" s="144"/>
      <c r="B4" s="144"/>
      <c r="C4" s="144"/>
      <c r="D4" s="144"/>
      <c r="E4" s="144"/>
      <c r="F4" s="144"/>
      <c r="G4" s="144"/>
      <c r="H4" s="144"/>
      <c r="I4" s="144"/>
    </row>
    <row r="5" spans="1:9" s="12" customFormat="1" ht="15">
      <c r="A5" s="102"/>
      <c r="B5" s="104"/>
      <c r="C5" s="104"/>
      <c r="D5" s="104"/>
      <c r="E5" s="104"/>
      <c r="F5" s="104"/>
      <c r="G5" s="104"/>
      <c r="H5" s="111"/>
      <c r="I5" s="111"/>
    </row>
    <row r="6" spans="1:9" ht="14.25">
      <c r="A6" s="90"/>
      <c r="B6" s="90"/>
      <c r="C6" s="90"/>
      <c r="D6" s="90"/>
      <c r="E6" s="90"/>
      <c r="F6" s="90"/>
      <c r="G6" s="90"/>
      <c r="H6" s="97"/>
      <c r="I6" s="97"/>
    </row>
    <row r="7" spans="1:9" ht="15">
      <c r="A7" s="101"/>
      <c r="B7" s="151" t="s">
        <v>71</v>
      </c>
      <c r="C7" s="152"/>
      <c r="D7" s="153"/>
      <c r="E7" s="151" t="s">
        <v>23</v>
      </c>
      <c r="F7" s="152"/>
      <c r="G7" s="153"/>
      <c r="H7" s="101"/>
      <c r="I7" s="101"/>
    </row>
    <row r="8" spans="1:9" ht="15">
      <c r="A8" s="103" t="s">
        <v>0</v>
      </c>
      <c r="B8" s="103" t="s">
        <v>20</v>
      </c>
      <c r="C8" s="103" t="s">
        <v>21</v>
      </c>
      <c r="D8" s="103" t="s">
        <v>19</v>
      </c>
      <c r="E8" s="103" t="s">
        <v>20</v>
      </c>
      <c r="F8" s="103" t="s">
        <v>22</v>
      </c>
      <c r="G8" s="103" t="s">
        <v>19</v>
      </c>
      <c r="H8" s="101"/>
      <c r="I8" s="101"/>
    </row>
    <row r="9" spans="1:9" ht="15.75">
      <c r="A9" s="105" t="s">
        <v>1</v>
      </c>
      <c r="B9" s="69">
        <v>1273539</v>
      </c>
      <c r="C9" s="69">
        <v>1197021</v>
      </c>
      <c r="D9" s="109">
        <v>2470560</v>
      </c>
      <c r="E9" s="107"/>
      <c r="F9" s="107"/>
      <c r="G9" s="109">
        <v>0</v>
      </c>
      <c r="H9" s="101"/>
      <c r="I9" s="101"/>
    </row>
    <row r="10" spans="1:9" ht="15.75">
      <c r="A10" s="106" t="s">
        <v>2</v>
      </c>
      <c r="B10" s="69">
        <v>1208743</v>
      </c>
      <c r="C10" s="69">
        <v>1147612</v>
      </c>
      <c r="D10" s="109">
        <v>2356355</v>
      </c>
      <c r="E10" s="107"/>
      <c r="F10" s="107"/>
      <c r="G10" s="109">
        <v>0</v>
      </c>
      <c r="H10" s="101"/>
      <c r="I10" s="101"/>
    </row>
    <row r="11" spans="1:9" ht="15.75">
      <c r="A11" s="106" t="s">
        <v>3</v>
      </c>
      <c r="B11" s="69">
        <v>1346904</v>
      </c>
      <c r="C11" s="69">
        <v>1273044</v>
      </c>
      <c r="D11" s="109">
        <v>2619948</v>
      </c>
      <c r="E11" s="107"/>
      <c r="F11" s="107"/>
      <c r="G11" s="109">
        <v>0</v>
      </c>
      <c r="H11" s="101"/>
      <c r="I11" s="101"/>
    </row>
    <row r="12" spans="1:9" ht="15.75">
      <c r="A12" s="105" t="s">
        <v>4</v>
      </c>
      <c r="B12" s="69">
        <v>1193508</v>
      </c>
      <c r="C12" s="69">
        <v>1126639</v>
      </c>
      <c r="D12" s="109">
        <v>2320147</v>
      </c>
      <c r="E12" s="108">
        <v>1193508</v>
      </c>
      <c r="F12" s="108">
        <v>1126639</v>
      </c>
      <c r="G12" s="109">
        <v>2320147</v>
      </c>
      <c r="H12" s="101"/>
      <c r="I12" s="101"/>
    </row>
    <row r="13" spans="1:9" ht="15.75">
      <c r="A13" s="105" t="s">
        <v>5</v>
      </c>
      <c r="B13" s="69">
        <v>1078132</v>
      </c>
      <c r="C13" s="69">
        <v>1048198</v>
      </c>
      <c r="D13" s="109">
        <v>2126330</v>
      </c>
      <c r="E13" s="108">
        <v>1078132</v>
      </c>
      <c r="F13" s="108">
        <v>1048198</v>
      </c>
      <c r="G13" s="109">
        <v>2126330</v>
      </c>
      <c r="H13" s="101"/>
      <c r="I13" s="101"/>
    </row>
    <row r="14" spans="1:9" ht="15.75">
      <c r="A14" s="105" t="s">
        <v>6</v>
      </c>
      <c r="B14" s="69">
        <v>1662639</v>
      </c>
      <c r="C14" s="69">
        <v>1611628</v>
      </c>
      <c r="D14" s="109">
        <v>3274267</v>
      </c>
      <c r="E14" s="108">
        <v>1662639</v>
      </c>
      <c r="F14" s="108">
        <v>1611628</v>
      </c>
      <c r="G14" s="109">
        <v>3274267</v>
      </c>
      <c r="H14" s="101"/>
      <c r="I14" s="101"/>
    </row>
    <row r="15" spans="1:9" ht="15.75">
      <c r="A15" s="105" t="s">
        <v>7</v>
      </c>
      <c r="B15" s="69">
        <v>2088902</v>
      </c>
      <c r="C15" s="69">
        <v>1970510</v>
      </c>
      <c r="D15" s="109">
        <v>4059412</v>
      </c>
      <c r="E15" s="108">
        <v>2088902</v>
      </c>
      <c r="F15" s="108">
        <v>1970510</v>
      </c>
      <c r="G15" s="109">
        <v>4059412</v>
      </c>
      <c r="H15" s="101"/>
      <c r="I15" s="101"/>
    </row>
    <row r="16" spans="1:9" ht="15.75">
      <c r="A16" s="105" t="s">
        <v>8</v>
      </c>
      <c r="B16" s="69">
        <v>2112291</v>
      </c>
      <c r="C16" s="69">
        <v>1983502</v>
      </c>
      <c r="D16" s="109">
        <v>4095793</v>
      </c>
      <c r="E16" s="108">
        <v>2112291</v>
      </c>
      <c r="F16" s="108">
        <v>1983502</v>
      </c>
      <c r="G16" s="109">
        <v>4095793</v>
      </c>
      <c r="H16" s="101"/>
      <c r="I16" s="101"/>
    </row>
    <row r="17" spans="1:9" ht="15.75">
      <c r="A17" s="105" t="s">
        <v>9</v>
      </c>
      <c r="B17" s="69">
        <v>1967008</v>
      </c>
      <c r="C17" s="69">
        <v>1886437</v>
      </c>
      <c r="D17" s="109">
        <v>3853445</v>
      </c>
      <c r="E17" s="108">
        <v>1967008</v>
      </c>
      <c r="F17" s="108">
        <v>1886437</v>
      </c>
      <c r="G17" s="109">
        <v>3853445</v>
      </c>
      <c r="H17" s="97"/>
      <c r="I17" s="97"/>
    </row>
    <row r="18" spans="1:9" ht="15.75">
      <c r="A18" s="105" t="s">
        <v>10</v>
      </c>
      <c r="B18" s="69">
        <v>1801840</v>
      </c>
      <c r="C18" s="69">
        <v>1778681</v>
      </c>
      <c r="D18" s="109">
        <v>3580521</v>
      </c>
      <c r="E18" s="108">
        <v>1801840</v>
      </c>
      <c r="F18" s="108">
        <v>1778681</v>
      </c>
      <c r="G18" s="109">
        <v>3580521</v>
      </c>
      <c r="H18" s="97"/>
      <c r="I18" s="97"/>
    </row>
    <row r="19" spans="1:9" ht="15.75">
      <c r="A19" s="105" t="s">
        <v>11</v>
      </c>
      <c r="B19" s="69">
        <v>1587776</v>
      </c>
      <c r="C19" s="69">
        <v>1603658</v>
      </c>
      <c r="D19" s="109">
        <v>3191434</v>
      </c>
      <c r="E19" s="108">
        <v>1587776</v>
      </c>
      <c r="F19" s="108">
        <v>1603658</v>
      </c>
      <c r="G19" s="109">
        <v>3191434</v>
      </c>
      <c r="H19" s="97"/>
      <c r="I19" s="97"/>
    </row>
    <row r="20" spans="1:9" ht="15.75">
      <c r="A20" s="105" t="s">
        <v>12</v>
      </c>
      <c r="B20" s="69">
        <v>1317232</v>
      </c>
      <c r="C20" s="69">
        <v>1360582</v>
      </c>
      <c r="D20" s="109">
        <v>2677814</v>
      </c>
      <c r="E20" s="108">
        <v>1317232</v>
      </c>
      <c r="F20" s="108">
        <v>1360582</v>
      </c>
      <c r="G20" s="109">
        <v>2677814</v>
      </c>
      <c r="H20" s="97"/>
      <c r="I20" s="97"/>
    </row>
    <row r="21" spans="1:9" ht="15.75">
      <c r="A21" s="105" t="s">
        <v>13</v>
      </c>
      <c r="B21" s="69">
        <v>1195059</v>
      </c>
      <c r="C21" s="69">
        <v>1275852</v>
      </c>
      <c r="D21" s="109">
        <v>2470911</v>
      </c>
      <c r="E21" s="108">
        <v>1195059</v>
      </c>
      <c r="F21" s="108">
        <v>1275852</v>
      </c>
      <c r="G21" s="109">
        <v>2470911</v>
      </c>
      <c r="H21" s="97"/>
      <c r="I21" s="97"/>
    </row>
    <row r="22" spans="1:9" ht="15.75">
      <c r="A22" s="105" t="s">
        <v>14</v>
      </c>
      <c r="B22" s="69">
        <v>1013458</v>
      </c>
      <c r="C22" s="69">
        <v>1119276</v>
      </c>
      <c r="D22" s="109">
        <v>2132734</v>
      </c>
      <c r="E22" s="107"/>
      <c r="F22" s="107"/>
      <c r="G22" s="109">
        <v>0</v>
      </c>
      <c r="H22" s="97"/>
      <c r="I22" s="97"/>
    </row>
    <row r="23" spans="1:9" ht="15.75">
      <c r="A23" s="105" t="s">
        <v>15</v>
      </c>
      <c r="B23" s="69">
        <v>817643</v>
      </c>
      <c r="C23" s="69">
        <v>976497</v>
      </c>
      <c r="D23" s="109">
        <v>1794140</v>
      </c>
      <c r="E23" s="107"/>
      <c r="F23" s="107"/>
      <c r="G23" s="109">
        <v>0</v>
      </c>
      <c r="H23" s="97"/>
      <c r="I23" s="97"/>
    </row>
    <row r="24" spans="1:9" ht="15.75">
      <c r="A24" s="105" t="s">
        <v>16</v>
      </c>
      <c r="B24" s="69">
        <v>760014</v>
      </c>
      <c r="C24" s="69">
        <v>1002575</v>
      </c>
      <c r="D24" s="109">
        <v>1762589</v>
      </c>
      <c r="E24" s="107"/>
      <c r="F24" s="107"/>
      <c r="G24" s="109">
        <v>0</v>
      </c>
      <c r="H24" s="97"/>
      <c r="I24" s="97"/>
    </row>
    <row r="25" spans="1:9" ht="15.75">
      <c r="A25" s="105" t="s">
        <v>17</v>
      </c>
      <c r="B25" s="69">
        <v>579472</v>
      </c>
      <c r="C25" s="69">
        <v>918146</v>
      </c>
      <c r="D25" s="109">
        <v>1497618</v>
      </c>
      <c r="E25" s="107"/>
      <c r="F25" s="107"/>
      <c r="G25" s="109">
        <v>0</v>
      </c>
      <c r="H25" s="97"/>
      <c r="I25" s="97"/>
    </row>
    <row r="26" spans="1:9" ht="15.75">
      <c r="A26" s="105" t="s">
        <v>18</v>
      </c>
      <c r="B26" s="70">
        <v>279027</v>
      </c>
      <c r="C26" s="70">
        <v>627449</v>
      </c>
      <c r="D26" s="109">
        <v>906476</v>
      </c>
      <c r="E26" s="107"/>
      <c r="F26" s="107"/>
      <c r="G26" s="109">
        <v>0</v>
      </c>
      <c r="H26" s="97"/>
      <c r="I26" s="97"/>
    </row>
    <row r="27" spans="1:9" ht="15.75">
      <c r="A27" s="105" t="s">
        <v>19</v>
      </c>
      <c r="B27" s="109">
        <v>23283187</v>
      </c>
      <c r="C27" s="109">
        <v>23907307</v>
      </c>
      <c r="D27" s="109">
        <v>47190494</v>
      </c>
      <c r="E27" s="109">
        <v>16004387</v>
      </c>
      <c r="F27" s="109">
        <v>15645687</v>
      </c>
      <c r="G27" s="109">
        <v>31650074</v>
      </c>
      <c r="H27" s="97"/>
      <c r="I27" s="97"/>
    </row>
    <row r="28" spans="1:9" ht="14.25">
      <c r="A28" s="90"/>
      <c r="B28" s="90"/>
      <c r="C28" s="90"/>
      <c r="D28" s="90"/>
      <c r="E28" s="90"/>
      <c r="F28" s="90"/>
      <c r="G28" s="90"/>
      <c r="H28" s="97"/>
      <c r="I28" s="97"/>
    </row>
    <row r="29" spans="1:9" ht="14.25">
      <c r="A29" s="90"/>
      <c r="B29" s="90"/>
      <c r="C29" s="90"/>
      <c r="D29" s="90"/>
      <c r="E29" s="90"/>
      <c r="F29" s="90"/>
      <c r="G29" s="90"/>
      <c r="H29" s="97"/>
      <c r="I29" s="97"/>
    </row>
    <row r="30" spans="1:9" ht="14.25">
      <c r="A30" s="90"/>
      <c r="B30" s="90"/>
      <c r="C30" s="90"/>
      <c r="D30" s="90"/>
      <c r="E30" s="90"/>
      <c r="F30" s="90"/>
      <c r="G30" s="90"/>
      <c r="H30" s="97"/>
      <c r="I30" s="97"/>
    </row>
    <row r="31" spans="1:9" ht="14.25">
      <c r="A31" s="90"/>
      <c r="B31" s="90"/>
      <c r="C31" s="90"/>
      <c r="D31" s="90"/>
      <c r="E31" s="90"/>
      <c r="F31" s="90"/>
      <c r="G31" s="90"/>
      <c r="H31" s="97"/>
      <c r="I31" s="97"/>
    </row>
    <row r="32" spans="1:9" ht="14.25">
      <c r="A32" s="90"/>
      <c r="B32" s="90"/>
      <c r="C32" s="90"/>
      <c r="D32" s="90"/>
      <c r="E32" s="90"/>
      <c r="F32" s="90"/>
      <c r="G32" s="90"/>
      <c r="H32" s="97"/>
      <c r="I32" s="97"/>
    </row>
    <row r="33" spans="1:9" ht="14.25">
      <c r="A33" s="90"/>
      <c r="B33" s="90"/>
      <c r="C33" s="90"/>
      <c r="D33" s="90"/>
      <c r="E33" s="90"/>
      <c r="F33" s="90"/>
      <c r="G33" s="90"/>
      <c r="H33" s="97"/>
      <c r="I33" s="97"/>
    </row>
    <row r="34" spans="1:9" ht="15.75">
      <c r="A34" s="110"/>
      <c r="B34" s="110"/>
      <c r="C34" s="110"/>
      <c r="D34" s="110"/>
      <c r="E34" s="101"/>
      <c r="F34" s="90"/>
      <c r="G34" s="90"/>
      <c r="H34" s="97"/>
      <c r="I34" s="97"/>
    </row>
    <row r="35" spans="1:9" ht="15">
      <c r="A35" s="113"/>
      <c r="B35" s="113"/>
      <c r="C35" s="113"/>
      <c r="D35" s="113"/>
      <c r="E35" s="114"/>
      <c r="F35" s="90"/>
      <c r="G35" s="90"/>
      <c r="H35" s="97"/>
      <c r="I35" s="97"/>
    </row>
    <row r="36" spans="1:9" ht="15.75" customHeight="1">
      <c r="A36" s="112"/>
      <c r="B36" s="112"/>
      <c r="C36" s="112"/>
      <c r="D36" s="112"/>
      <c r="E36" s="114"/>
      <c r="F36" s="90"/>
      <c r="G36" s="90"/>
      <c r="H36" s="97"/>
      <c r="I36" s="97"/>
    </row>
    <row r="37" spans="1:9" ht="15.75" customHeight="1">
      <c r="A37" s="112"/>
      <c r="B37" s="112"/>
      <c r="C37" s="112"/>
      <c r="D37" s="112"/>
      <c r="E37" s="114"/>
      <c r="F37" s="90"/>
      <c r="G37" s="90"/>
      <c r="H37" s="97"/>
      <c r="I37" s="97"/>
    </row>
    <row r="38" spans="1:9" ht="15.75" customHeight="1">
      <c r="A38" s="112"/>
      <c r="B38" s="112"/>
      <c r="C38" s="112"/>
      <c r="D38" s="112"/>
      <c r="E38" s="114"/>
      <c r="F38" s="90"/>
      <c r="G38" s="90"/>
      <c r="H38" s="97"/>
      <c r="I38" s="97"/>
    </row>
    <row r="39" spans="1:9" ht="15.75" customHeight="1">
      <c r="A39" s="112"/>
      <c r="B39" s="112"/>
      <c r="C39" s="112"/>
      <c r="D39" s="112"/>
      <c r="E39" s="114"/>
      <c r="F39" s="90"/>
      <c r="G39" s="90"/>
      <c r="H39" s="97"/>
      <c r="I39" s="97"/>
    </row>
    <row r="40" spans="1:9" ht="15.75" customHeight="1">
      <c r="A40" s="112"/>
      <c r="B40" s="112"/>
      <c r="C40" s="112"/>
      <c r="D40" s="112"/>
      <c r="E40" s="114"/>
      <c r="F40" s="90"/>
      <c r="G40" s="90"/>
      <c r="H40" s="97"/>
      <c r="I40" s="97"/>
    </row>
    <row r="41" spans="1:9" ht="15.75" customHeight="1">
      <c r="A41" s="112"/>
      <c r="B41" s="112"/>
      <c r="C41" s="112"/>
      <c r="D41" s="112"/>
      <c r="E41" s="114"/>
      <c r="F41" s="90"/>
      <c r="G41" s="90"/>
      <c r="H41" s="97"/>
      <c r="I41" s="97"/>
    </row>
    <row r="42" spans="1:9" ht="15.75" customHeight="1">
      <c r="A42" s="112"/>
      <c r="B42" s="112"/>
      <c r="C42" s="112"/>
      <c r="D42" s="112"/>
      <c r="E42" s="114"/>
      <c r="F42" s="90"/>
      <c r="G42" s="90"/>
      <c r="H42" s="97"/>
      <c r="I42" s="97"/>
    </row>
    <row r="43" spans="1:9" ht="15">
      <c r="A43" s="113"/>
      <c r="B43" s="113"/>
      <c r="C43" s="113"/>
      <c r="D43" s="113"/>
      <c r="E43" s="114"/>
      <c r="F43" s="90"/>
      <c r="G43" s="90"/>
      <c r="H43" s="97"/>
      <c r="I43" s="97"/>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E41"/>
  <sheetViews>
    <sheetView zoomScalePageLayoutView="0" workbookViewId="0" topLeftCell="A1">
      <selection activeCell="A1" sqref="A1"/>
    </sheetView>
  </sheetViews>
  <sheetFormatPr defaultColWidth="11.421875" defaultRowHeight="15"/>
  <cols>
    <col min="1" max="1" width="20.140625" style="12" bestFit="1" customWidth="1"/>
    <col min="2" max="2" width="13.7109375" style="12" bestFit="1" customWidth="1"/>
    <col min="3" max="3" width="11.421875" style="12" customWidth="1"/>
    <col min="4" max="4" width="13.140625" style="12" customWidth="1"/>
    <col min="5" max="5" width="13.8515625" style="12" bestFit="1" customWidth="1"/>
    <col min="6" max="6" width="11.421875" style="12" customWidth="1"/>
    <col min="7" max="7" width="13.8515625" style="12" customWidth="1"/>
    <col min="8" max="8" width="13.57421875" style="12" customWidth="1"/>
    <col min="9" max="9" width="11.421875" style="12" customWidth="1"/>
    <col min="10" max="10" width="14.00390625" style="12" customWidth="1"/>
    <col min="11" max="16384" width="11.421875" style="12" customWidth="1"/>
  </cols>
  <sheetData>
    <row r="1" ht="15.75">
      <c r="A1" s="11" t="s">
        <v>45</v>
      </c>
    </row>
    <row r="2" ht="15.75">
      <c r="A2" s="11" t="s">
        <v>43</v>
      </c>
    </row>
    <row r="3" ht="15.75">
      <c r="A3" s="11"/>
    </row>
    <row r="4" ht="15.75">
      <c r="A4" s="11"/>
    </row>
    <row r="5" spans="1:10" ht="15" customHeight="1">
      <c r="A5" s="144" t="s">
        <v>75</v>
      </c>
      <c r="B5" s="144"/>
      <c r="C5" s="144"/>
      <c r="D5" s="144"/>
      <c r="E5" s="144"/>
      <c r="F5" s="144"/>
      <c r="G5" s="144"/>
      <c r="H5" s="144"/>
      <c r="I5" s="144"/>
      <c r="J5" s="144"/>
    </row>
    <row r="6" spans="1:10" ht="14.25">
      <c r="A6" s="144"/>
      <c r="B6" s="144"/>
      <c r="C6" s="144"/>
      <c r="D6" s="144"/>
      <c r="E6" s="144"/>
      <c r="F6" s="144"/>
      <c r="G6" s="144"/>
      <c r="H6" s="144"/>
      <c r="I6" s="144"/>
      <c r="J6" s="144"/>
    </row>
    <row r="10" spans="1:109" ht="15">
      <c r="A10" s="25"/>
      <c r="B10" s="154" t="s">
        <v>46</v>
      </c>
      <c r="C10" s="154"/>
      <c r="D10" s="154"/>
      <c r="E10" s="154"/>
      <c r="F10" s="154"/>
      <c r="G10" s="154"/>
      <c r="H10" s="154"/>
      <c r="I10" s="154"/>
      <c r="J10" s="155"/>
      <c r="K10" s="154" t="s">
        <v>47</v>
      </c>
      <c r="L10" s="154"/>
      <c r="M10" s="154"/>
      <c r="N10" s="154"/>
      <c r="O10" s="154"/>
      <c r="P10" s="154"/>
      <c r="Q10" s="154"/>
      <c r="R10" s="154"/>
      <c r="S10" s="155"/>
      <c r="T10" s="154" t="s">
        <v>48</v>
      </c>
      <c r="U10" s="154"/>
      <c r="V10" s="154"/>
      <c r="W10" s="154"/>
      <c r="X10" s="154"/>
      <c r="Y10" s="154"/>
      <c r="Z10" s="154"/>
      <c r="AA10" s="154"/>
      <c r="AB10" s="155"/>
      <c r="AC10" s="154" t="s">
        <v>49</v>
      </c>
      <c r="AD10" s="154"/>
      <c r="AE10" s="154"/>
      <c r="AF10" s="154"/>
      <c r="AG10" s="154"/>
      <c r="AH10" s="154"/>
      <c r="AI10" s="154"/>
      <c r="AJ10" s="154"/>
      <c r="AK10" s="155"/>
      <c r="AL10" s="154" t="s">
        <v>50</v>
      </c>
      <c r="AM10" s="154"/>
      <c r="AN10" s="154"/>
      <c r="AO10" s="154"/>
      <c r="AP10" s="154"/>
      <c r="AQ10" s="154"/>
      <c r="AR10" s="154"/>
      <c r="AS10" s="154"/>
      <c r="AT10" s="155"/>
      <c r="AU10" s="154" t="s">
        <v>51</v>
      </c>
      <c r="AV10" s="154"/>
      <c r="AW10" s="154"/>
      <c r="AX10" s="154"/>
      <c r="AY10" s="154"/>
      <c r="AZ10" s="154"/>
      <c r="BA10" s="154"/>
      <c r="BB10" s="154"/>
      <c r="BC10" s="155"/>
      <c r="BD10" s="154" t="s">
        <v>52</v>
      </c>
      <c r="BE10" s="154"/>
      <c r="BF10" s="154"/>
      <c r="BG10" s="154"/>
      <c r="BH10" s="154"/>
      <c r="BI10" s="154"/>
      <c r="BJ10" s="154"/>
      <c r="BK10" s="154"/>
      <c r="BL10" s="155"/>
      <c r="BM10" s="154" t="s">
        <v>53</v>
      </c>
      <c r="BN10" s="154"/>
      <c r="BO10" s="154"/>
      <c r="BP10" s="154"/>
      <c r="BQ10" s="154"/>
      <c r="BR10" s="154"/>
      <c r="BS10" s="154"/>
      <c r="BT10" s="154"/>
      <c r="BU10" s="155"/>
      <c r="BV10" s="154" t="s">
        <v>54</v>
      </c>
      <c r="BW10" s="154"/>
      <c r="BX10" s="154"/>
      <c r="BY10" s="154"/>
      <c r="BZ10" s="154"/>
      <c r="CA10" s="154"/>
      <c r="CB10" s="154"/>
      <c r="CC10" s="154"/>
      <c r="CD10" s="155"/>
      <c r="CE10" s="154" t="s">
        <v>55</v>
      </c>
      <c r="CF10" s="154"/>
      <c r="CG10" s="154"/>
      <c r="CH10" s="154"/>
      <c r="CI10" s="154"/>
      <c r="CJ10" s="154"/>
      <c r="CK10" s="154"/>
      <c r="CL10" s="154"/>
      <c r="CM10" s="155"/>
      <c r="CN10" s="154" t="s">
        <v>56</v>
      </c>
      <c r="CO10" s="154"/>
      <c r="CP10" s="154"/>
      <c r="CQ10" s="154"/>
      <c r="CR10" s="154"/>
      <c r="CS10" s="154"/>
      <c r="CT10" s="154"/>
      <c r="CU10" s="154"/>
      <c r="CV10" s="155"/>
      <c r="CW10" s="154" t="s">
        <v>57</v>
      </c>
      <c r="CX10" s="154"/>
      <c r="CY10" s="154"/>
      <c r="CZ10" s="154"/>
      <c r="DA10" s="154"/>
      <c r="DB10" s="154"/>
      <c r="DC10" s="154"/>
      <c r="DD10" s="154"/>
      <c r="DE10" s="155"/>
    </row>
    <row r="11" spans="1:109" ht="15">
      <c r="A11" s="9"/>
      <c r="B11" s="156" t="s">
        <v>31</v>
      </c>
      <c r="C11" s="154"/>
      <c r="D11" s="155"/>
      <c r="E11" s="156" t="s">
        <v>32</v>
      </c>
      <c r="F11" s="154"/>
      <c r="G11" s="155"/>
      <c r="H11" s="156" t="s">
        <v>33</v>
      </c>
      <c r="I11" s="154"/>
      <c r="J11" s="155"/>
      <c r="K11" s="156" t="s">
        <v>31</v>
      </c>
      <c r="L11" s="154"/>
      <c r="M11" s="155"/>
      <c r="N11" s="156" t="s">
        <v>32</v>
      </c>
      <c r="O11" s="154"/>
      <c r="P11" s="155"/>
      <c r="Q11" s="156" t="s">
        <v>33</v>
      </c>
      <c r="R11" s="154"/>
      <c r="S11" s="155"/>
      <c r="T11" s="156" t="s">
        <v>31</v>
      </c>
      <c r="U11" s="154"/>
      <c r="V11" s="155"/>
      <c r="W11" s="156" t="s">
        <v>32</v>
      </c>
      <c r="X11" s="154"/>
      <c r="Y11" s="155"/>
      <c r="Z11" s="156" t="s">
        <v>33</v>
      </c>
      <c r="AA11" s="154"/>
      <c r="AB11" s="155"/>
      <c r="AC11" s="156" t="s">
        <v>31</v>
      </c>
      <c r="AD11" s="154"/>
      <c r="AE11" s="155"/>
      <c r="AF11" s="156" t="s">
        <v>32</v>
      </c>
      <c r="AG11" s="154"/>
      <c r="AH11" s="155"/>
      <c r="AI11" s="156" t="s">
        <v>33</v>
      </c>
      <c r="AJ11" s="154"/>
      <c r="AK11" s="155"/>
      <c r="AL11" s="156" t="s">
        <v>31</v>
      </c>
      <c r="AM11" s="154"/>
      <c r="AN11" s="155"/>
      <c r="AO11" s="156" t="s">
        <v>32</v>
      </c>
      <c r="AP11" s="154"/>
      <c r="AQ11" s="155"/>
      <c r="AR11" s="156" t="s">
        <v>33</v>
      </c>
      <c r="AS11" s="154"/>
      <c r="AT11" s="155"/>
      <c r="AU11" s="156" t="s">
        <v>31</v>
      </c>
      <c r="AV11" s="154"/>
      <c r="AW11" s="155"/>
      <c r="AX11" s="156" t="s">
        <v>32</v>
      </c>
      <c r="AY11" s="154"/>
      <c r="AZ11" s="155"/>
      <c r="BA11" s="156" t="s">
        <v>33</v>
      </c>
      <c r="BB11" s="154"/>
      <c r="BC11" s="155"/>
      <c r="BD11" s="156" t="s">
        <v>31</v>
      </c>
      <c r="BE11" s="154"/>
      <c r="BF11" s="155"/>
      <c r="BG11" s="156" t="s">
        <v>32</v>
      </c>
      <c r="BH11" s="154"/>
      <c r="BI11" s="155"/>
      <c r="BJ11" s="156" t="s">
        <v>33</v>
      </c>
      <c r="BK11" s="154"/>
      <c r="BL11" s="155"/>
      <c r="BM11" s="156" t="s">
        <v>31</v>
      </c>
      <c r="BN11" s="154"/>
      <c r="BO11" s="155"/>
      <c r="BP11" s="156" t="s">
        <v>32</v>
      </c>
      <c r="BQ11" s="154"/>
      <c r="BR11" s="155"/>
      <c r="BS11" s="156" t="s">
        <v>33</v>
      </c>
      <c r="BT11" s="154"/>
      <c r="BU11" s="155"/>
      <c r="BV11" s="156" t="s">
        <v>31</v>
      </c>
      <c r="BW11" s="154"/>
      <c r="BX11" s="155"/>
      <c r="BY11" s="156" t="s">
        <v>32</v>
      </c>
      <c r="BZ11" s="154"/>
      <c r="CA11" s="155"/>
      <c r="CB11" s="156" t="s">
        <v>33</v>
      </c>
      <c r="CC11" s="154"/>
      <c r="CD11" s="155"/>
      <c r="CE11" s="156" t="s">
        <v>31</v>
      </c>
      <c r="CF11" s="154"/>
      <c r="CG11" s="155"/>
      <c r="CH11" s="156" t="s">
        <v>32</v>
      </c>
      <c r="CI11" s="154"/>
      <c r="CJ11" s="155"/>
      <c r="CK11" s="156" t="s">
        <v>33</v>
      </c>
      <c r="CL11" s="154"/>
      <c r="CM11" s="155"/>
      <c r="CN11" s="156" t="s">
        <v>31</v>
      </c>
      <c r="CO11" s="154"/>
      <c r="CP11" s="155"/>
      <c r="CQ11" s="156" t="s">
        <v>32</v>
      </c>
      <c r="CR11" s="154"/>
      <c r="CS11" s="155"/>
      <c r="CT11" s="156" t="s">
        <v>33</v>
      </c>
      <c r="CU11" s="154"/>
      <c r="CV11" s="155"/>
      <c r="CW11" s="156" t="s">
        <v>31</v>
      </c>
      <c r="CX11" s="154"/>
      <c r="CY11" s="155"/>
      <c r="CZ11" s="156" t="s">
        <v>32</v>
      </c>
      <c r="DA11" s="154"/>
      <c r="DB11" s="155"/>
      <c r="DC11" s="156" t="s">
        <v>33</v>
      </c>
      <c r="DD11" s="154"/>
      <c r="DE11" s="155"/>
    </row>
    <row r="12" spans="1:109" ht="45">
      <c r="A12" s="9"/>
      <c r="B12" s="9" t="s">
        <v>29</v>
      </c>
      <c r="C12" s="9" t="s">
        <v>23</v>
      </c>
      <c r="D12" s="8" t="s">
        <v>30</v>
      </c>
      <c r="E12" s="9" t="s">
        <v>29</v>
      </c>
      <c r="F12" s="9" t="s">
        <v>23</v>
      </c>
      <c r="G12" s="8" t="s">
        <v>30</v>
      </c>
      <c r="H12" s="9" t="s">
        <v>29</v>
      </c>
      <c r="I12" s="9" t="s">
        <v>23</v>
      </c>
      <c r="J12" s="8" t="s">
        <v>30</v>
      </c>
      <c r="K12" s="9" t="s">
        <v>29</v>
      </c>
      <c r="L12" s="9" t="s">
        <v>23</v>
      </c>
      <c r="M12" s="8" t="s">
        <v>30</v>
      </c>
      <c r="N12" s="9" t="s">
        <v>29</v>
      </c>
      <c r="O12" s="9" t="s">
        <v>23</v>
      </c>
      <c r="P12" s="8" t="s">
        <v>30</v>
      </c>
      <c r="Q12" s="9" t="s">
        <v>29</v>
      </c>
      <c r="R12" s="9" t="s">
        <v>23</v>
      </c>
      <c r="S12" s="8" t="s">
        <v>30</v>
      </c>
      <c r="T12" s="9" t="s">
        <v>29</v>
      </c>
      <c r="U12" s="9" t="s">
        <v>23</v>
      </c>
      <c r="V12" s="8" t="s">
        <v>30</v>
      </c>
      <c r="W12" s="9" t="s">
        <v>29</v>
      </c>
      <c r="X12" s="9" t="s">
        <v>23</v>
      </c>
      <c r="Y12" s="8" t="s">
        <v>30</v>
      </c>
      <c r="Z12" s="9" t="s">
        <v>29</v>
      </c>
      <c r="AA12" s="9" t="s">
        <v>23</v>
      </c>
      <c r="AB12" s="8" t="s">
        <v>30</v>
      </c>
      <c r="AC12" s="9" t="s">
        <v>29</v>
      </c>
      <c r="AD12" s="9" t="s">
        <v>23</v>
      </c>
      <c r="AE12" s="8" t="s">
        <v>30</v>
      </c>
      <c r="AF12" s="9" t="s">
        <v>29</v>
      </c>
      <c r="AG12" s="9" t="s">
        <v>23</v>
      </c>
      <c r="AH12" s="8" t="s">
        <v>30</v>
      </c>
      <c r="AI12" s="9" t="s">
        <v>29</v>
      </c>
      <c r="AJ12" s="9" t="s">
        <v>23</v>
      </c>
      <c r="AK12" s="8" t="s">
        <v>30</v>
      </c>
      <c r="AL12" s="9" t="s">
        <v>29</v>
      </c>
      <c r="AM12" s="9" t="s">
        <v>23</v>
      </c>
      <c r="AN12" s="8" t="s">
        <v>30</v>
      </c>
      <c r="AO12" s="9" t="s">
        <v>29</v>
      </c>
      <c r="AP12" s="9" t="s">
        <v>23</v>
      </c>
      <c r="AQ12" s="8" t="s">
        <v>30</v>
      </c>
      <c r="AR12" s="9" t="s">
        <v>29</v>
      </c>
      <c r="AS12" s="9" t="s">
        <v>23</v>
      </c>
      <c r="AT12" s="8" t="s">
        <v>30</v>
      </c>
      <c r="AU12" s="9" t="s">
        <v>29</v>
      </c>
      <c r="AV12" s="9" t="s">
        <v>23</v>
      </c>
      <c r="AW12" s="8" t="s">
        <v>30</v>
      </c>
      <c r="AX12" s="9" t="s">
        <v>29</v>
      </c>
      <c r="AY12" s="9" t="s">
        <v>23</v>
      </c>
      <c r="AZ12" s="8" t="s">
        <v>30</v>
      </c>
      <c r="BA12" s="9" t="s">
        <v>29</v>
      </c>
      <c r="BB12" s="9" t="s">
        <v>23</v>
      </c>
      <c r="BC12" s="8" t="s">
        <v>30</v>
      </c>
      <c r="BD12" s="9" t="s">
        <v>29</v>
      </c>
      <c r="BE12" s="9" t="s">
        <v>23</v>
      </c>
      <c r="BF12" s="8" t="s">
        <v>30</v>
      </c>
      <c r="BG12" s="9" t="s">
        <v>29</v>
      </c>
      <c r="BH12" s="9" t="s">
        <v>23</v>
      </c>
      <c r="BI12" s="8" t="s">
        <v>30</v>
      </c>
      <c r="BJ12" s="9" t="s">
        <v>29</v>
      </c>
      <c r="BK12" s="9" t="s">
        <v>23</v>
      </c>
      <c r="BL12" s="8" t="s">
        <v>30</v>
      </c>
      <c r="BM12" s="9" t="s">
        <v>29</v>
      </c>
      <c r="BN12" s="9" t="s">
        <v>23</v>
      </c>
      <c r="BO12" s="8" t="s">
        <v>30</v>
      </c>
      <c r="BP12" s="9" t="s">
        <v>29</v>
      </c>
      <c r="BQ12" s="9" t="s">
        <v>23</v>
      </c>
      <c r="BR12" s="8" t="s">
        <v>30</v>
      </c>
      <c r="BS12" s="9" t="s">
        <v>29</v>
      </c>
      <c r="BT12" s="9" t="s">
        <v>23</v>
      </c>
      <c r="BU12" s="8" t="s">
        <v>30</v>
      </c>
      <c r="BV12" s="9" t="s">
        <v>29</v>
      </c>
      <c r="BW12" s="9" t="s">
        <v>23</v>
      </c>
      <c r="BX12" s="8" t="s">
        <v>30</v>
      </c>
      <c r="BY12" s="9" t="s">
        <v>29</v>
      </c>
      <c r="BZ12" s="9" t="s">
        <v>23</v>
      </c>
      <c r="CA12" s="8" t="s">
        <v>30</v>
      </c>
      <c r="CB12" s="9" t="s">
        <v>29</v>
      </c>
      <c r="CC12" s="9" t="s">
        <v>23</v>
      </c>
      <c r="CD12" s="8" t="s">
        <v>30</v>
      </c>
      <c r="CE12" s="9" t="s">
        <v>29</v>
      </c>
      <c r="CF12" s="9" t="s">
        <v>23</v>
      </c>
      <c r="CG12" s="8" t="s">
        <v>30</v>
      </c>
      <c r="CH12" s="9" t="s">
        <v>29</v>
      </c>
      <c r="CI12" s="9" t="s">
        <v>23</v>
      </c>
      <c r="CJ12" s="8" t="s">
        <v>30</v>
      </c>
      <c r="CK12" s="9" t="s">
        <v>29</v>
      </c>
      <c r="CL12" s="9" t="s">
        <v>23</v>
      </c>
      <c r="CM12" s="8" t="s">
        <v>30</v>
      </c>
      <c r="CN12" s="9" t="s">
        <v>29</v>
      </c>
      <c r="CO12" s="9" t="s">
        <v>23</v>
      </c>
      <c r="CP12" s="8" t="s">
        <v>30</v>
      </c>
      <c r="CQ12" s="9" t="s">
        <v>29</v>
      </c>
      <c r="CR12" s="9" t="s">
        <v>23</v>
      </c>
      <c r="CS12" s="8" t="s">
        <v>30</v>
      </c>
      <c r="CT12" s="9" t="s">
        <v>29</v>
      </c>
      <c r="CU12" s="9" t="s">
        <v>23</v>
      </c>
      <c r="CV12" s="8" t="s">
        <v>30</v>
      </c>
      <c r="CW12" s="9" t="s">
        <v>29</v>
      </c>
      <c r="CX12" s="9" t="s">
        <v>23</v>
      </c>
      <c r="CY12" s="8" t="s">
        <v>30</v>
      </c>
      <c r="CZ12" s="9" t="s">
        <v>29</v>
      </c>
      <c r="DA12" s="9" t="s">
        <v>23</v>
      </c>
      <c r="DB12" s="8" t="s">
        <v>30</v>
      </c>
      <c r="DC12" s="9" t="s">
        <v>29</v>
      </c>
      <c r="DD12" s="9" t="s">
        <v>23</v>
      </c>
      <c r="DE12" s="8" t="s">
        <v>30</v>
      </c>
    </row>
    <row r="13" spans="1:109" ht="15.75">
      <c r="A13" s="3" t="s">
        <v>34</v>
      </c>
      <c r="B13" s="118">
        <v>8937</v>
      </c>
      <c r="C13" s="4">
        <f>'PEEA Badajoz Ciudad'!$E$27</f>
        <v>49582</v>
      </c>
      <c r="D13" s="13">
        <f>B13/C13</f>
        <v>0.18024686378121094</v>
      </c>
      <c r="E13" s="119">
        <v>10579</v>
      </c>
      <c r="F13" s="4">
        <f>'PEEA Badajoz Ciudad'!$F$27</f>
        <v>52250</v>
      </c>
      <c r="G13" s="13">
        <f>E13/F13</f>
        <v>0.2024688995215311</v>
      </c>
      <c r="H13" s="4">
        <f>B13+E13</f>
        <v>19516</v>
      </c>
      <c r="I13" s="4">
        <f>'PEEA Badajoz Ciudad'!$G$27</f>
        <v>101832</v>
      </c>
      <c r="J13" s="13">
        <f>H13/I13</f>
        <v>0.19164899049414721</v>
      </c>
      <c r="K13" s="120">
        <v>8928</v>
      </c>
      <c r="L13" s="4">
        <f>'PEEA Badajoz Ciudad'!$E$27</f>
        <v>49582</v>
      </c>
      <c r="M13" s="13">
        <f>K13/L13</f>
        <v>0.1800653462950264</v>
      </c>
      <c r="N13" s="121">
        <v>10549</v>
      </c>
      <c r="O13" s="4">
        <f>'PEEA Badajoz Ciudad'!$F$27</f>
        <v>52250</v>
      </c>
      <c r="P13" s="13">
        <f>N13/O13</f>
        <v>0.20189473684210527</v>
      </c>
      <c r="Q13" s="4">
        <f>K13+N13</f>
        <v>19477</v>
      </c>
      <c r="R13" s="4">
        <f>'PEEA Badajoz Ciudad'!$G$27</f>
        <v>101832</v>
      </c>
      <c r="S13" s="13">
        <f>Q13/R13</f>
        <v>0.19126600675622593</v>
      </c>
      <c r="T13" s="122">
        <v>8980</v>
      </c>
      <c r="U13" s="4">
        <f>'PEEA Badajoz Ciudad'!$E$27</f>
        <v>49582</v>
      </c>
      <c r="V13" s="13">
        <f>T13/U13</f>
        <v>0.18111411399298133</v>
      </c>
      <c r="W13" s="123">
        <v>10687</v>
      </c>
      <c r="X13" s="4">
        <f>'PEEA Badajoz Ciudad'!$F$27</f>
        <v>52250</v>
      </c>
      <c r="Y13" s="13">
        <f>W13/X13</f>
        <v>0.20453588516746413</v>
      </c>
      <c r="Z13" s="4">
        <f>T13+W13</f>
        <v>19667</v>
      </c>
      <c r="AA13" s="4">
        <f>'PEEA Badajoz Ciudad'!$G$27</f>
        <v>101832</v>
      </c>
      <c r="AB13" s="13">
        <f>Z13/AA13</f>
        <v>0.1931318249666117</v>
      </c>
      <c r="AC13" s="124">
        <v>9047</v>
      </c>
      <c r="AD13" s="4">
        <f>'PEEA Badajoz Ciudad'!$E$27</f>
        <v>49582</v>
      </c>
      <c r="AE13" s="13">
        <f>AC13/AD13</f>
        <v>0.18246541083457707</v>
      </c>
      <c r="AF13" s="125">
        <v>10746</v>
      </c>
      <c r="AG13" s="4">
        <f>'PEEA Badajoz Ciudad'!$F$27</f>
        <v>52250</v>
      </c>
      <c r="AH13" s="13">
        <f>AF13/AG13</f>
        <v>0.20566507177033494</v>
      </c>
      <c r="AI13" s="4">
        <f>AC13+AF13</f>
        <v>19793</v>
      </c>
      <c r="AJ13" s="4">
        <f>'PEEA Badajoz Ciudad'!$G$27</f>
        <v>101832</v>
      </c>
      <c r="AK13" s="13">
        <f>AI13/AJ13</f>
        <v>0.19436915704297275</v>
      </c>
      <c r="AL13" s="127">
        <v>9119</v>
      </c>
      <c r="AM13" s="4">
        <f>'PEEA Badajoz Ciudad'!$E$27</f>
        <v>49582</v>
      </c>
      <c r="AN13" s="13">
        <f>AL13/AM13</f>
        <v>0.18391755072405308</v>
      </c>
      <c r="AO13" s="128">
        <v>10901</v>
      </c>
      <c r="AP13" s="4">
        <f>'PEEA Badajoz Ciudad'!$F$27</f>
        <v>52250</v>
      </c>
      <c r="AQ13" s="13">
        <f>AO13/AP13</f>
        <v>0.20863157894736842</v>
      </c>
      <c r="AR13" s="4">
        <f>AL13+AO13</f>
        <v>20020</v>
      </c>
      <c r="AS13" s="4">
        <f>'PEEA Badajoz Ciudad'!$G$27</f>
        <v>101832</v>
      </c>
      <c r="AT13" s="13">
        <f>AR13/AS13</f>
        <v>0.19659831879959147</v>
      </c>
      <c r="AU13" s="129">
        <v>8719</v>
      </c>
      <c r="AV13" s="4">
        <f>'PEEA Badajoz Ciudad'!$E$27</f>
        <v>49582</v>
      </c>
      <c r="AW13" s="13">
        <f>AU13/AV13</f>
        <v>0.17585010689363076</v>
      </c>
      <c r="AX13" s="130">
        <v>10612</v>
      </c>
      <c r="AY13" s="4">
        <f>'PEEA Badajoz Ciudad'!$F$27</f>
        <v>52250</v>
      </c>
      <c r="AZ13" s="13">
        <f>AX13/AY13</f>
        <v>0.20310047846889953</v>
      </c>
      <c r="BA13" s="4">
        <f>AU13+AX13</f>
        <v>19331</v>
      </c>
      <c r="BB13" s="4">
        <f>'PEEA Badajoz Ciudad'!$G$27</f>
        <v>101832</v>
      </c>
      <c r="BC13" s="13">
        <f>BA13/BB13</f>
        <v>0.18983227276298217</v>
      </c>
      <c r="BD13" s="132">
        <v>8587</v>
      </c>
      <c r="BE13" s="4">
        <f>'PEEA Badajoz Ciudad'!$E$27</f>
        <v>49582</v>
      </c>
      <c r="BF13" s="13">
        <f>BD13/BE13</f>
        <v>0.1731878504295914</v>
      </c>
      <c r="BG13" s="133">
        <v>10327</v>
      </c>
      <c r="BH13" s="4">
        <f>'PEEA Badajoz Ciudad'!$F$27</f>
        <v>52250</v>
      </c>
      <c r="BI13" s="13">
        <f>BG13/BH13</f>
        <v>0.19764593301435407</v>
      </c>
      <c r="BJ13" s="4">
        <f>BD13+BG13</f>
        <v>18914</v>
      </c>
      <c r="BK13" s="4">
        <f>'PEEA Badajoz Ciudad'!$G$27</f>
        <v>101832</v>
      </c>
      <c r="BL13" s="13">
        <f>BJ13/BK13</f>
        <v>0.1857372927959777</v>
      </c>
      <c r="BM13" s="134">
        <v>8466</v>
      </c>
      <c r="BN13" s="4">
        <f>'PEEA Badajoz Ciudad'!$E$27</f>
        <v>49582</v>
      </c>
      <c r="BO13" s="13">
        <f>BM13/BN13</f>
        <v>0.17074744867088862</v>
      </c>
      <c r="BP13" s="135">
        <v>10162</v>
      </c>
      <c r="BQ13" s="4">
        <f>'PEEA Badajoz Ciudad'!$F$27</f>
        <v>52250</v>
      </c>
      <c r="BR13" s="13">
        <f>BP13/BQ13</f>
        <v>0.19448803827751196</v>
      </c>
      <c r="BS13" s="4">
        <f>BM13+BP13</f>
        <v>18628</v>
      </c>
      <c r="BT13" s="4">
        <f>'PEEA Badajoz Ciudad'!$G$27</f>
        <v>101832</v>
      </c>
      <c r="BU13" s="13">
        <f>BS13/BT13</f>
        <v>0.18292874538455495</v>
      </c>
      <c r="BV13" s="137">
        <v>8932</v>
      </c>
      <c r="BW13" s="4">
        <f>'PEEA Badajoz Ciudad'!$E$27</f>
        <v>49582</v>
      </c>
      <c r="BX13" s="13">
        <f>BV13/BW13</f>
        <v>0.18014602073333064</v>
      </c>
      <c r="BY13" s="139">
        <v>10474</v>
      </c>
      <c r="BZ13" s="4">
        <f>'PEEA Badajoz Ciudad'!$F$27</f>
        <v>52250</v>
      </c>
      <c r="CA13" s="13">
        <f>BY13/BZ13</f>
        <v>0.20045933014354067</v>
      </c>
      <c r="CB13" s="4">
        <f>BV13+BY13</f>
        <v>19406</v>
      </c>
      <c r="CC13" s="4">
        <f>'PEEA Badajoz Ciudad'!$G$27</f>
        <v>101832</v>
      </c>
      <c r="CD13" s="13">
        <f>CB13/CC13</f>
        <v>0.19056877995129232</v>
      </c>
      <c r="CE13" s="140">
        <v>9400</v>
      </c>
      <c r="CF13" s="4">
        <f>'PEEA Badajoz Ciudad'!$E$27</f>
        <v>49582</v>
      </c>
      <c r="CG13" s="13">
        <f>CE13/CF13</f>
        <v>0.18958493001492477</v>
      </c>
      <c r="CH13" s="141">
        <v>10734</v>
      </c>
      <c r="CI13" s="4">
        <f>'PEEA Badajoz Ciudad'!$F$27</f>
        <v>52250</v>
      </c>
      <c r="CJ13" s="13">
        <f>CH13/CI13</f>
        <v>0.20543540669856458</v>
      </c>
      <c r="CK13" s="4">
        <f>CE13+CH13</f>
        <v>20134</v>
      </c>
      <c r="CL13" s="4">
        <f>'PEEA Badajoz Ciudad'!$G$27</f>
        <v>101832</v>
      </c>
      <c r="CM13" s="13">
        <f>CK13/CL13</f>
        <v>0.19771780972582292</v>
      </c>
      <c r="CN13" s="142">
        <v>9251</v>
      </c>
      <c r="CO13" s="4">
        <f>'PEEA Badajoz Ciudad'!$E$27</f>
        <v>49582</v>
      </c>
      <c r="CP13" s="13">
        <f>CN13/CO13</f>
        <v>0.18657980718809244</v>
      </c>
      <c r="CQ13" s="143">
        <v>10576</v>
      </c>
      <c r="CR13" s="4">
        <f>'PEEA Badajoz Ciudad'!$F$27</f>
        <v>52250</v>
      </c>
      <c r="CS13" s="13">
        <f>CQ13/CR13</f>
        <v>0.20241148325358851</v>
      </c>
      <c r="CT13" s="4">
        <f>CN13+CQ13</f>
        <v>19827</v>
      </c>
      <c r="CU13" s="4">
        <f>'PEEA Badajoz Ciudad'!$G$27</f>
        <v>101832</v>
      </c>
      <c r="CV13" s="13">
        <f>CT13/CU13</f>
        <v>0.19470304030167335</v>
      </c>
      <c r="CW13" s="115">
        <v>9117</v>
      </c>
      <c r="CX13" s="4">
        <f>'PEEA Badajoz Ciudad'!$E$27</f>
        <v>49582</v>
      </c>
      <c r="CY13" s="13">
        <f>CW13/CX13</f>
        <v>0.18387721350490097</v>
      </c>
      <c r="CZ13" s="116">
        <v>10128</v>
      </c>
      <c r="DA13" s="4">
        <f>'PEEA Badajoz Ciudad'!$F$27</f>
        <v>52250</v>
      </c>
      <c r="DB13" s="13">
        <f>CZ13/DA13</f>
        <v>0.19383732057416267</v>
      </c>
      <c r="DC13" s="4">
        <f>CW13+CZ13</f>
        <v>19245</v>
      </c>
      <c r="DD13" s="4">
        <f>'PEEA Badajoz Ciudad'!$G$27</f>
        <v>101832</v>
      </c>
      <c r="DE13" s="13">
        <f>DC13/DD13</f>
        <v>0.18898774452038652</v>
      </c>
    </row>
    <row r="14" spans="1:109" ht="15">
      <c r="A14" s="3" t="s">
        <v>25</v>
      </c>
      <c r="B14" s="118">
        <v>39033</v>
      </c>
      <c r="C14" s="4">
        <f>'PEEA Provincia Badajoz'!$E$28</f>
        <v>233425</v>
      </c>
      <c r="D14" s="13">
        <f>B14/C14</f>
        <v>0.16721859269572667</v>
      </c>
      <c r="E14" s="119">
        <v>52093</v>
      </c>
      <c r="F14" s="4">
        <f>'PEEA Provincia Badajoz'!$F$28</f>
        <v>223317</v>
      </c>
      <c r="G14" s="13">
        <f>E14/F14</f>
        <v>0.23326929879946443</v>
      </c>
      <c r="H14" s="4">
        <f>E14+B14</f>
        <v>91126</v>
      </c>
      <c r="I14" s="4">
        <f>'PEEA Provincia Badajoz'!$G$28</f>
        <v>456742</v>
      </c>
      <c r="J14" s="13">
        <f>H14/I14</f>
        <v>0.1995130730259096</v>
      </c>
      <c r="K14" s="120">
        <v>39253</v>
      </c>
      <c r="L14" s="4">
        <f>'PEEA Provincia Badajoz'!$E$28</f>
        <v>233425</v>
      </c>
      <c r="M14" s="13">
        <f>K14/L14</f>
        <v>0.16816107957588092</v>
      </c>
      <c r="N14" s="121">
        <v>51413</v>
      </c>
      <c r="O14" s="4">
        <f>'PEEA Provincia Badajoz'!$F$28</f>
        <v>223317</v>
      </c>
      <c r="P14" s="13">
        <f>N14/O14</f>
        <v>0.23022429998611837</v>
      </c>
      <c r="Q14" s="4">
        <f>N14+K14</f>
        <v>90666</v>
      </c>
      <c r="R14" s="4">
        <f>'PEEA Provincia Badajoz'!$G$28</f>
        <v>456742</v>
      </c>
      <c r="S14" s="13">
        <f>Q14/R14</f>
        <v>0.19850593989604634</v>
      </c>
      <c r="T14" s="122">
        <v>39555</v>
      </c>
      <c r="U14" s="4">
        <f>'PEEA Provincia Badajoz'!$E$28</f>
        <v>233425</v>
      </c>
      <c r="V14" s="13">
        <f>T14/U14</f>
        <v>0.16945485702045626</v>
      </c>
      <c r="W14" s="123">
        <v>51550</v>
      </c>
      <c r="X14" s="4">
        <f>'PEEA Provincia Badajoz'!$F$28</f>
        <v>223317</v>
      </c>
      <c r="Y14" s="13">
        <f>W14/X14</f>
        <v>0.23083777768821898</v>
      </c>
      <c r="Z14" s="4">
        <f>W14+T14</f>
        <v>91105</v>
      </c>
      <c r="AA14" s="4">
        <f>'PEEA Provincia Badajoz'!$G$28</f>
        <v>456742</v>
      </c>
      <c r="AB14" s="13">
        <f>Z14/AA14</f>
        <v>0.1994670952091115</v>
      </c>
      <c r="AC14" s="124">
        <v>39131</v>
      </c>
      <c r="AD14" s="4">
        <f>'PEEA Provincia Badajoz'!$E$28</f>
        <v>233425</v>
      </c>
      <c r="AE14" s="13">
        <f>AC14/AD14</f>
        <v>0.16763842776052265</v>
      </c>
      <c r="AF14" s="125">
        <v>51462</v>
      </c>
      <c r="AG14" s="4">
        <f>'PEEA Provincia Badajoz'!$F$28</f>
        <v>223317</v>
      </c>
      <c r="AH14" s="13">
        <f>AF14/AG14</f>
        <v>0.23044371901825655</v>
      </c>
      <c r="AI14" s="4">
        <f>AF14+AC14</f>
        <v>90593</v>
      </c>
      <c r="AJ14" s="4">
        <f>'PEEA Provincia Badajoz'!$G$28</f>
        <v>456742</v>
      </c>
      <c r="AK14" s="13">
        <f>AI14/AJ14</f>
        <v>0.19834611224717674</v>
      </c>
      <c r="AL14" s="127">
        <v>39467</v>
      </c>
      <c r="AM14" s="4">
        <f>'PEEA Provincia Badajoz'!$E$28</f>
        <v>233425</v>
      </c>
      <c r="AN14" s="13">
        <f>AL14/AM14</f>
        <v>0.16907786226839455</v>
      </c>
      <c r="AO14" s="128">
        <v>51856</v>
      </c>
      <c r="AP14" s="4">
        <f>'PEEA Provincia Badajoz'!$F$28</f>
        <v>223317</v>
      </c>
      <c r="AQ14" s="13">
        <f>AO14/AP14</f>
        <v>0.2322080271542247</v>
      </c>
      <c r="AR14" s="4">
        <f>AO14+AL14</f>
        <v>91323</v>
      </c>
      <c r="AS14" s="4">
        <f>'PEEA Provincia Badajoz'!$G$28</f>
        <v>456742</v>
      </c>
      <c r="AT14" s="13">
        <f>AR14/AS14</f>
        <v>0.19994438873587278</v>
      </c>
      <c r="AU14" s="129">
        <v>38271</v>
      </c>
      <c r="AV14" s="4">
        <f>'PEEA Provincia Badajoz'!$E$28</f>
        <v>233425</v>
      </c>
      <c r="AW14" s="13">
        <f>AU14/AV14</f>
        <v>0.16395416086537432</v>
      </c>
      <c r="AX14" s="130">
        <v>50994</v>
      </c>
      <c r="AY14" s="4">
        <f>'PEEA Provincia Badajoz'!$F$28</f>
        <v>223317</v>
      </c>
      <c r="AZ14" s="13">
        <f>AX14/AY14</f>
        <v>0.22834804336436546</v>
      </c>
      <c r="BA14" s="4">
        <f>AX14+AU14</f>
        <v>89265</v>
      </c>
      <c r="BB14" s="4">
        <f>'PEEA Provincia Badajoz'!$G$28</f>
        <v>456742</v>
      </c>
      <c r="BC14" s="13">
        <f>BA14/BB14</f>
        <v>0.1954385626896585</v>
      </c>
      <c r="BD14" s="132">
        <v>38020</v>
      </c>
      <c r="BE14" s="4">
        <f>'PEEA Provincia Badajoz'!$E$28</f>
        <v>233425</v>
      </c>
      <c r="BF14" s="13">
        <f>BD14/BE14</f>
        <v>0.1628788690157438</v>
      </c>
      <c r="BG14" s="133">
        <v>50361</v>
      </c>
      <c r="BH14" s="4">
        <f>'PEEA Provincia Badajoz'!$F$28</f>
        <v>223317</v>
      </c>
      <c r="BI14" s="13">
        <f>BG14/BH14</f>
        <v>0.2255135077042948</v>
      </c>
      <c r="BJ14" s="4">
        <f>BG14+BD14</f>
        <v>88381</v>
      </c>
      <c r="BK14" s="4">
        <f>'PEEA Provincia Badajoz'!$G$28</f>
        <v>456742</v>
      </c>
      <c r="BL14" s="13">
        <f>BJ14/BK14</f>
        <v>0.19350311554444302</v>
      </c>
      <c r="BM14" s="134">
        <v>38348</v>
      </c>
      <c r="BN14" s="4">
        <f>'PEEA Provincia Badajoz'!$E$28</f>
        <v>233425</v>
      </c>
      <c r="BO14" s="13">
        <f>BM14/BN14</f>
        <v>0.1642840312734283</v>
      </c>
      <c r="BP14" s="135">
        <v>50395</v>
      </c>
      <c r="BQ14" s="4">
        <f>'PEEA Provincia Badajoz'!$F$28</f>
        <v>223317</v>
      </c>
      <c r="BR14" s="13">
        <f>BP14/BQ14</f>
        <v>0.2256657576449621</v>
      </c>
      <c r="BS14" s="4">
        <f>BP14+BM14</f>
        <v>88743</v>
      </c>
      <c r="BT14" s="4">
        <f>'PEEA Provincia Badajoz'!$G$28</f>
        <v>456742</v>
      </c>
      <c r="BU14" s="13">
        <f>BS14/BT14</f>
        <v>0.19429568552924845</v>
      </c>
      <c r="BV14" s="136">
        <v>39588</v>
      </c>
      <c r="BW14" s="4">
        <f>'PEEA Provincia Badajoz'!$E$28</f>
        <v>233425</v>
      </c>
      <c r="BX14" s="13">
        <f>BV14/BW14</f>
        <v>0.1695962300524794</v>
      </c>
      <c r="BY14" s="138">
        <v>52277</v>
      </c>
      <c r="BZ14" s="4">
        <f>'PEEA Provincia Badajoz'!$F$28</f>
        <v>223317</v>
      </c>
      <c r="CA14" s="13">
        <f>BY14/BZ14</f>
        <v>0.23409323965484044</v>
      </c>
      <c r="CB14" s="4">
        <f>BY14+BV14</f>
        <v>91865</v>
      </c>
      <c r="CC14" s="4">
        <f>'PEEA Provincia Badajoz'!$G$28</f>
        <v>456742</v>
      </c>
      <c r="CD14" s="13">
        <f>CB14/CC14</f>
        <v>0.20113105429323339</v>
      </c>
      <c r="CE14" s="140">
        <v>42221</v>
      </c>
      <c r="CF14" s="4">
        <f>'PEEA Provincia Badajoz'!$E$28</f>
        <v>233425</v>
      </c>
      <c r="CG14" s="13">
        <f>CE14/CF14</f>
        <v>0.18087608439541608</v>
      </c>
      <c r="CH14" s="141">
        <v>53033</v>
      </c>
      <c r="CI14" s="4">
        <f>'PEEA Provincia Badajoz'!$F$28</f>
        <v>223317</v>
      </c>
      <c r="CJ14" s="13">
        <f>CH14/CI14</f>
        <v>0.2374785618649722</v>
      </c>
      <c r="CK14" s="4">
        <f>CH14+CE14</f>
        <v>95254</v>
      </c>
      <c r="CL14" s="4">
        <f>'PEEA Provincia Badajoz'!$G$28</f>
        <v>456742</v>
      </c>
      <c r="CM14" s="13">
        <f>CK14/CL14</f>
        <v>0.2085509981565085</v>
      </c>
      <c r="CN14" s="142">
        <v>41952</v>
      </c>
      <c r="CO14" s="4">
        <f>'PEEA Provincia Badajoz'!$E$28</f>
        <v>233425</v>
      </c>
      <c r="CP14" s="13">
        <f>CN14/CO14</f>
        <v>0.17972367998286387</v>
      </c>
      <c r="CQ14" s="143">
        <v>53652</v>
      </c>
      <c r="CR14" s="4">
        <f>'PEEA Provincia Badajoz'!$F$28</f>
        <v>223317</v>
      </c>
      <c r="CS14" s="13">
        <f>CQ14/CR14</f>
        <v>0.2402504063730034</v>
      </c>
      <c r="CT14" s="4">
        <f>CQ14+CN14</f>
        <v>95604</v>
      </c>
      <c r="CU14" s="4">
        <f>'PEEA Provincia Badajoz'!$G$28</f>
        <v>456742</v>
      </c>
      <c r="CV14" s="13">
        <f>CT14/CU14</f>
        <v>0.20931729510314356</v>
      </c>
      <c r="CW14" s="115">
        <v>42173</v>
      </c>
      <c r="CX14" s="4">
        <f>'PEEA Provincia Badajoz'!$E$28</f>
        <v>233425</v>
      </c>
      <c r="CY14" s="13">
        <f>CW14/CX14</f>
        <v>0.18067045089429154</v>
      </c>
      <c r="CZ14" s="116">
        <v>52615</v>
      </c>
      <c r="DA14" s="4">
        <f>'PEEA Provincia Badajoz'!$F$28</f>
        <v>223317</v>
      </c>
      <c r="DB14" s="13">
        <f>CZ14/DA14</f>
        <v>0.23560678318265066</v>
      </c>
      <c r="DC14" s="4">
        <f>CZ14+CW14</f>
        <v>94788</v>
      </c>
      <c r="DD14" s="4">
        <f>'PEEA Provincia Badajoz'!$G$28</f>
        <v>456742</v>
      </c>
      <c r="DE14" s="13">
        <f>DC14/DD14</f>
        <v>0.20753072850756007</v>
      </c>
    </row>
    <row r="15" spans="1:109" ht="15">
      <c r="A15" s="3" t="s">
        <v>26</v>
      </c>
      <c r="B15" s="118">
        <v>23063</v>
      </c>
      <c r="C15" s="4">
        <f>'PEEA Provincia Cáceres'!$E$27</f>
        <v>138252</v>
      </c>
      <c r="D15" s="13">
        <f>B15/C15</f>
        <v>0.16681856320342564</v>
      </c>
      <c r="E15" s="119">
        <v>24536</v>
      </c>
      <c r="F15" s="4">
        <f>'PEEA Provincia Cáceres'!$F$27</f>
        <v>130068</v>
      </c>
      <c r="G15" s="13">
        <f>E15/F15</f>
        <v>0.1886397884183658</v>
      </c>
      <c r="H15" s="4">
        <f>E15+B15</f>
        <v>47599</v>
      </c>
      <c r="I15" s="4">
        <f>'PEEA Provincia Cáceres'!$G$27</f>
        <v>268320</v>
      </c>
      <c r="J15" s="13">
        <f>H15/I15</f>
        <v>0.1773963923673226</v>
      </c>
      <c r="K15" s="120">
        <v>23152</v>
      </c>
      <c r="L15" s="4">
        <f>'PEEA Provincia Cáceres'!$E$27</f>
        <v>138252</v>
      </c>
      <c r="M15" s="13">
        <f>K15/L15</f>
        <v>0.16746231519254695</v>
      </c>
      <c r="N15" s="121">
        <v>24359</v>
      </c>
      <c r="O15" s="4">
        <f>'PEEA Provincia Cáceres'!$F$27</f>
        <v>130068</v>
      </c>
      <c r="P15" s="13">
        <f>N15/O15</f>
        <v>0.18727896177384137</v>
      </c>
      <c r="Q15" s="4">
        <f>N15+K15</f>
        <v>47511</v>
      </c>
      <c r="R15" s="4">
        <f>'PEEA Provincia Cáceres'!$G$27</f>
        <v>268320</v>
      </c>
      <c r="S15" s="13">
        <f>Q15/R15</f>
        <v>0.17706842576028622</v>
      </c>
      <c r="T15" s="122">
        <v>23457</v>
      </c>
      <c r="U15" s="4">
        <f>'PEEA Provincia Cáceres'!$E$27</f>
        <v>138252</v>
      </c>
      <c r="V15" s="13">
        <f>T15/U15</f>
        <v>0.16966843155976044</v>
      </c>
      <c r="W15" s="123">
        <v>24431</v>
      </c>
      <c r="X15" s="4">
        <f>'PEEA Provincia Cáceres'!$F$27</f>
        <v>130068</v>
      </c>
      <c r="Y15" s="13">
        <f>W15/X15</f>
        <v>0.18783251837500384</v>
      </c>
      <c r="Z15" s="4">
        <f>W15+T15</f>
        <v>47888</v>
      </c>
      <c r="AA15" s="4">
        <f>'PEEA Provincia Cáceres'!$G$27</f>
        <v>268320</v>
      </c>
      <c r="AB15" s="13">
        <f>Z15/AA15</f>
        <v>0.17847346451997614</v>
      </c>
      <c r="AC15" s="124">
        <v>23506</v>
      </c>
      <c r="AD15" s="4">
        <f>'PEEA Provincia Cáceres'!$E$27</f>
        <v>138252</v>
      </c>
      <c r="AE15" s="13">
        <f>AC15/AD15</f>
        <v>0.170022856812198</v>
      </c>
      <c r="AF15" s="125">
        <v>24373</v>
      </c>
      <c r="AG15" s="4">
        <f>'PEEA Provincia Cáceres'!$F$27</f>
        <v>130068</v>
      </c>
      <c r="AH15" s="13">
        <f>AF15/AG15</f>
        <v>0.18738659777962297</v>
      </c>
      <c r="AI15" s="4">
        <f>AF15+AC15</f>
        <v>47879</v>
      </c>
      <c r="AJ15" s="4">
        <f>'PEEA Provincia Cáceres'!$G$27</f>
        <v>268320</v>
      </c>
      <c r="AK15" s="13">
        <f>AI15/AJ15</f>
        <v>0.17843992248062016</v>
      </c>
      <c r="AL15" s="127">
        <v>22967</v>
      </c>
      <c r="AM15" s="4">
        <f>'PEEA Provincia Cáceres'!$E$27</f>
        <v>138252</v>
      </c>
      <c r="AN15" s="13">
        <f>AL15/AM15</f>
        <v>0.16612417903538465</v>
      </c>
      <c r="AO15" s="128">
        <v>24399</v>
      </c>
      <c r="AP15" s="4">
        <f>'PEEA Provincia Cáceres'!$F$27</f>
        <v>130068</v>
      </c>
      <c r="AQ15" s="13">
        <f>AO15/AP15</f>
        <v>0.18758649321893164</v>
      </c>
      <c r="AR15" s="4">
        <f>AO15+AL15</f>
        <v>47366</v>
      </c>
      <c r="AS15" s="4">
        <f>'PEEA Provincia Cáceres'!$G$27</f>
        <v>268320</v>
      </c>
      <c r="AT15" s="13">
        <f>AR15/AS15</f>
        <v>0.17652802623732855</v>
      </c>
      <c r="AU15" s="129">
        <v>22329</v>
      </c>
      <c r="AV15" s="4">
        <f>'PEEA Provincia Cáceres'!$E$27</f>
        <v>138252</v>
      </c>
      <c r="AW15" s="13">
        <f>AU15/AV15</f>
        <v>0.16150941758527906</v>
      </c>
      <c r="AX15" s="130">
        <v>23878</v>
      </c>
      <c r="AY15" s="4">
        <f>'PEEA Provincia Cáceres'!$F$27</f>
        <v>130068</v>
      </c>
      <c r="AZ15" s="13">
        <f>AX15/AY15</f>
        <v>0.183580896146631</v>
      </c>
      <c r="BA15" s="4">
        <f>AX15+AU15</f>
        <v>46207</v>
      </c>
      <c r="BB15" s="4">
        <f>'PEEA Provincia Cáceres'!$G$27</f>
        <v>268320</v>
      </c>
      <c r="BC15" s="13">
        <f>BA15/BB15</f>
        <v>0.17220855694692905</v>
      </c>
      <c r="BD15" s="132">
        <v>23050</v>
      </c>
      <c r="BE15" s="4">
        <f>'PEEA Provincia Cáceres'!$E$27</f>
        <v>138252</v>
      </c>
      <c r="BF15" s="13">
        <f>BD15/BE15</f>
        <v>0.16672453201400342</v>
      </c>
      <c r="BG15" s="133">
        <v>23841</v>
      </c>
      <c r="BH15" s="4">
        <f>'PEEA Provincia Cáceres'!$F$27</f>
        <v>130068</v>
      </c>
      <c r="BI15" s="13">
        <f>BG15/BH15</f>
        <v>0.1832964295599225</v>
      </c>
      <c r="BJ15" s="4">
        <f>BG15+BD15</f>
        <v>46891</v>
      </c>
      <c r="BK15" s="4">
        <f>'PEEA Provincia Cáceres'!$G$27</f>
        <v>268320</v>
      </c>
      <c r="BL15" s="13">
        <f>BJ15/BK15</f>
        <v>0.17475775193798448</v>
      </c>
      <c r="BM15" s="134">
        <v>23306</v>
      </c>
      <c r="BN15" s="4">
        <f>'PEEA Provincia Cáceres'!$E$27</f>
        <v>138252</v>
      </c>
      <c r="BO15" s="13">
        <f>BM15/BN15</f>
        <v>0.16857622312877932</v>
      </c>
      <c r="BP15" s="135">
        <v>24114</v>
      </c>
      <c r="BQ15" s="4">
        <f>'PEEA Provincia Cáceres'!$F$27</f>
        <v>130068</v>
      </c>
      <c r="BR15" s="13">
        <f>BP15/BQ15</f>
        <v>0.18539533167266353</v>
      </c>
      <c r="BS15" s="4">
        <f>BP15+BM15</f>
        <v>47420</v>
      </c>
      <c r="BT15" s="4">
        <f>'PEEA Provincia Cáceres'!$G$27</f>
        <v>268320</v>
      </c>
      <c r="BU15" s="13">
        <f>BS15/BT15</f>
        <v>0.1767292784734645</v>
      </c>
      <c r="BV15" s="136">
        <v>24254</v>
      </c>
      <c r="BW15" s="4">
        <f>'PEEA Provincia Cáceres'!$E$27</f>
        <v>138252</v>
      </c>
      <c r="BX15" s="13">
        <f>BV15/BW15</f>
        <v>0.17543326678818388</v>
      </c>
      <c r="BY15" s="138">
        <v>25407</v>
      </c>
      <c r="BZ15" s="4">
        <f>'PEEA Provincia Cáceres'!$F$27</f>
        <v>130068</v>
      </c>
      <c r="CA15" s="13">
        <f>BY15/BZ15</f>
        <v>0.1953362856352062</v>
      </c>
      <c r="CB15" s="4">
        <f>BY15+BV15</f>
        <v>49661</v>
      </c>
      <c r="CC15" s="4">
        <f>'PEEA Provincia Cáceres'!$G$27</f>
        <v>268320</v>
      </c>
      <c r="CD15" s="13">
        <f>CB15/CC15</f>
        <v>0.18508124627310674</v>
      </c>
      <c r="CE15" s="140">
        <v>24601</v>
      </c>
      <c r="CF15" s="4">
        <f>'PEEA Provincia Cáceres'!$E$27</f>
        <v>138252</v>
      </c>
      <c r="CG15" s="13">
        <f>CE15/CF15</f>
        <v>0.1779431762289153</v>
      </c>
      <c r="CH15" s="141">
        <v>25863</v>
      </c>
      <c r="CI15" s="4">
        <f>'PEEA Provincia Cáceres'!$F$27</f>
        <v>130068</v>
      </c>
      <c r="CJ15" s="13">
        <f>CH15/CI15</f>
        <v>0.19884214410923517</v>
      </c>
      <c r="CK15" s="4">
        <f>CH15+CE15</f>
        <v>50464</v>
      </c>
      <c r="CL15" s="4">
        <f>'PEEA Provincia Cáceres'!$G$27</f>
        <v>268320</v>
      </c>
      <c r="CM15" s="13">
        <f>CK15/CL15</f>
        <v>0.18807394156231366</v>
      </c>
      <c r="CN15" s="142">
        <v>24330</v>
      </c>
      <c r="CO15" s="4">
        <f>'PEEA Provincia Cáceres'!$E$27</f>
        <v>138252</v>
      </c>
      <c r="CP15" s="13">
        <f>CN15/CO15</f>
        <v>0.175982987587883</v>
      </c>
      <c r="CQ15" s="143">
        <v>26240</v>
      </c>
      <c r="CR15" s="4">
        <f>'PEEA Provincia Cáceres'!$F$27</f>
        <v>130068</v>
      </c>
      <c r="CS15" s="13">
        <f>CQ15/CR15</f>
        <v>0.20174062797921088</v>
      </c>
      <c r="CT15" s="4">
        <f>CQ15+CN15</f>
        <v>50570</v>
      </c>
      <c r="CU15" s="4">
        <f>'PEEA Provincia Cáceres'!$G$27</f>
        <v>268320</v>
      </c>
      <c r="CV15" s="13">
        <f>CT15/CU15</f>
        <v>0.18846899224806202</v>
      </c>
      <c r="CW15" s="115">
        <v>25133</v>
      </c>
      <c r="CX15" s="4">
        <f>'PEEA Provincia Cáceres'!$E$27</f>
        <v>138252</v>
      </c>
      <c r="CY15" s="13">
        <f>CW15/CX15</f>
        <v>0.181791221826809</v>
      </c>
      <c r="CZ15" s="116">
        <v>26023</v>
      </c>
      <c r="DA15" s="4">
        <f>'PEEA Provincia Cáceres'!$F$27</f>
        <v>130068</v>
      </c>
      <c r="DB15" s="13">
        <f>CZ15/DA15</f>
        <v>0.2000722698895962</v>
      </c>
      <c r="DC15" s="4">
        <f>CZ15+CW15</f>
        <v>51156</v>
      </c>
      <c r="DD15" s="4">
        <f>'PEEA Provincia Cáceres'!$G$27</f>
        <v>268320</v>
      </c>
      <c r="DE15" s="13">
        <f>DC15/DD15</f>
        <v>0.19065295169946334</v>
      </c>
    </row>
    <row r="16" spans="1:109" ht="15">
      <c r="A16" s="3" t="s">
        <v>27</v>
      </c>
      <c r="B16" s="118">
        <v>62096</v>
      </c>
      <c r="C16" s="4">
        <f>'PEEA Extremadura'!$E$28</f>
        <v>371677</v>
      </c>
      <c r="D16" s="13">
        <f>B16/C16</f>
        <v>0.16706979447208195</v>
      </c>
      <c r="E16" s="119">
        <v>76629</v>
      </c>
      <c r="F16" s="4">
        <f>'PEEA Extremadura'!$F$28</f>
        <v>353385</v>
      </c>
      <c r="G16" s="13">
        <f>E16/F16</f>
        <v>0.21684282015365677</v>
      </c>
      <c r="H16" s="4">
        <f>E16+B16</f>
        <v>138725</v>
      </c>
      <c r="I16" s="4">
        <f>'PEEA Extremadura'!$G$28</f>
        <v>725062</v>
      </c>
      <c r="J16" s="13">
        <f>H16/I16</f>
        <v>0.19132846570362258</v>
      </c>
      <c r="K16" s="120">
        <v>62405</v>
      </c>
      <c r="L16" s="4">
        <f>'PEEA Extremadura'!$E$28</f>
        <v>371677</v>
      </c>
      <c r="M16" s="13">
        <f>K16/L16</f>
        <v>0.16790116149237105</v>
      </c>
      <c r="N16" s="121">
        <v>75772</v>
      </c>
      <c r="O16" s="4">
        <f>'PEEA Extremadura'!$F$28</f>
        <v>353385</v>
      </c>
      <c r="P16" s="13">
        <f>N16/O16</f>
        <v>0.21441770307172064</v>
      </c>
      <c r="Q16" s="4">
        <f>N16+K16</f>
        <v>138177</v>
      </c>
      <c r="R16" s="4">
        <f>'PEEA Extremadura'!$G$28</f>
        <v>725062</v>
      </c>
      <c r="S16" s="13">
        <f>Q16/R16</f>
        <v>0.19057266826836877</v>
      </c>
      <c r="T16" s="122">
        <v>63012</v>
      </c>
      <c r="U16" s="4">
        <f>'PEEA Extremadura'!$E$28</f>
        <v>371677</v>
      </c>
      <c r="V16" s="13">
        <f>T16/U16</f>
        <v>0.16953429994323027</v>
      </c>
      <c r="W16" s="123">
        <v>75981</v>
      </c>
      <c r="X16" s="4">
        <f>'PEEA Extremadura'!$F$28</f>
        <v>353385</v>
      </c>
      <c r="Y16" s="13">
        <f>W16/X16</f>
        <v>0.21500912602402478</v>
      </c>
      <c r="Z16" s="4">
        <f>W16+T16</f>
        <v>138993</v>
      </c>
      <c r="AA16" s="4">
        <f>'PEEA Extremadura'!$G$28</f>
        <v>725062</v>
      </c>
      <c r="AB16" s="13">
        <f>Z16/AA16</f>
        <v>0.1916980892668489</v>
      </c>
      <c r="AC16" s="124">
        <v>62637</v>
      </c>
      <c r="AD16" s="4">
        <f>'PEEA Extremadura'!$E$28</f>
        <v>371677</v>
      </c>
      <c r="AE16" s="13">
        <f>AC16/AD16</f>
        <v>0.16852535938462698</v>
      </c>
      <c r="AF16" s="125">
        <v>75835</v>
      </c>
      <c r="AG16" s="4">
        <f>'PEEA Extremadura'!$F$28</f>
        <v>353385</v>
      </c>
      <c r="AH16" s="13">
        <f>AF16/AG16</f>
        <v>0.2145959788898793</v>
      </c>
      <c r="AI16" s="4">
        <f>AF16+AC16</f>
        <v>138472</v>
      </c>
      <c r="AJ16" s="4">
        <f>'PEEA Extremadura'!$G$28</f>
        <v>725062</v>
      </c>
      <c r="AK16" s="13">
        <f>AI16/AJ16</f>
        <v>0.19097953002639775</v>
      </c>
      <c r="AL16" s="127">
        <v>62434</v>
      </c>
      <c r="AM16" s="4">
        <f>'PEEA Extremadura'!$E$28</f>
        <v>371677</v>
      </c>
      <c r="AN16" s="13">
        <f>AL16/AM16</f>
        <v>0.16797918622890307</v>
      </c>
      <c r="AO16" s="128">
        <v>76255</v>
      </c>
      <c r="AP16" s="4">
        <f>'PEEA Extremadura'!$F$28</f>
        <v>353385</v>
      </c>
      <c r="AQ16" s="13">
        <f>AO16/AP16</f>
        <v>0.21578448434427042</v>
      </c>
      <c r="AR16" s="4">
        <f>AO16+AL16</f>
        <v>138689</v>
      </c>
      <c r="AS16" s="4">
        <f>'PEEA Extremadura'!$G$28</f>
        <v>725062</v>
      </c>
      <c r="AT16" s="13">
        <f>AR16/AS16</f>
        <v>0.19127881477721906</v>
      </c>
      <c r="AU16" s="129">
        <v>60600</v>
      </c>
      <c r="AV16" s="4">
        <f>'PEEA Extremadura'!$E$28</f>
        <v>371677</v>
      </c>
      <c r="AW16" s="13">
        <f>AU16/AV16</f>
        <v>0.16304479427029384</v>
      </c>
      <c r="AX16" s="130">
        <v>74872</v>
      </c>
      <c r="AY16" s="4">
        <f>'PEEA Extremadura'!$F$28</f>
        <v>353385</v>
      </c>
      <c r="AZ16" s="13">
        <f>AX16/AY16</f>
        <v>0.211870905669454</v>
      </c>
      <c r="BA16" s="4">
        <f>AX16+AU16</f>
        <v>135472</v>
      </c>
      <c r="BB16" s="4">
        <f>'PEEA Extremadura'!$G$28</f>
        <v>725062</v>
      </c>
      <c r="BC16" s="13">
        <f>BA16/BB16</f>
        <v>0.18684195282610314</v>
      </c>
      <c r="BD16" s="132">
        <v>61070</v>
      </c>
      <c r="BE16" s="4">
        <f>'PEEA Extremadura'!$E$28</f>
        <v>371677</v>
      </c>
      <c r="BF16" s="13">
        <f>BD16/BE16</f>
        <v>0.1643093331037433</v>
      </c>
      <c r="BG16" s="133">
        <v>74202</v>
      </c>
      <c r="BH16" s="4">
        <f>'PEEA Extremadura'!$F$28</f>
        <v>353385</v>
      </c>
      <c r="BI16" s="13">
        <f>BG16/BH16</f>
        <v>0.20997495649221104</v>
      </c>
      <c r="BJ16" s="4">
        <f>BG16+BD16</f>
        <v>135272</v>
      </c>
      <c r="BK16" s="4">
        <f>'PEEA Extremadura'!$G$28</f>
        <v>725062</v>
      </c>
      <c r="BL16" s="13">
        <f>BJ16/BK16</f>
        <v>0.1865661143460835</v>
      </c>
      <c r="BM16" s="134">
        <v>61654</v>
      </c>
      <c r="BN16" s="4">
        <f>'PEEA Extremadura'!$E$28</f>
        <v>371677</v>
      </c>
      <c r="BO16" s="13">
        <f>BM16/BN16</f>
        <v>0.16588058986700818</v>
      </c>
      <c r="BP16" s="135">
        <v>74509</v>
      </c>
      <c r="BQ16" s="4">
        <f>'PEEA Extremadura'!$F$28</f>
        <v>353385</v>
      </c>
      <c r="BR16" s="13">
        <f>BP16/BQ16</f>
        <v>0.21084369738387312</v>
      </c>
      <c r="BS16" s="4">
        <f>BP16+BM16</f>
        <v>136163</v>
      </c>
      <c r="BT16" s="4">
        <f>'PEEA Extremadura'!$G$28</f>
        <v>725062</v>
      </c>
      <c r="BU16" s="13">
        <f>BS16/BT16</f>
        <v>0.187794974774571</v>
      </c>
      <c r="BV16" s="136">
        <v>63842</v>
      </c>
      <c r="BW16" s="4">
        <f>'PEEA Extremadura'!$E$28</f>
        <v>371677</v>
      </c>
      <c r="BX16" s="13">
        <f>BV16/BW16</f>
        <v>0.17176742171293893</v>
      </c>
      <c r="BY16" s="138">
        <v>77684</v>
      </c>
      <c r="BZ16" s="4">
        <f>'PEEA Extremadura'!$F$28</f>
        <v>353385</v>
      </c>
      <c r="CA16" s="13">
        <f>BY16/BZ16</f>
        <v>0.21982823266409157</v>
      </c>
      <c r="CB16" s="4">
        <f>BY16+BV16</f>
        <v>141526</v>
      </c>
      <c r="CC16" s="4">
        <f>'PEEA Extremadura'!$G$28</f>
        <v>725062</v>
      </c>
      <c r="CD16" s="13">
        <f>CB16/CC16</f>
        <v>0.19519158361629765</v>
      </c>
      <c r="CE16" s="140">
        <v>66822</v>
      </c>
      <c r="CF16" s="4">
        <f>'PEEA Extremadura'!$E$28</f>
        <v>371677</v>
      </c>
      <c r="CG16" s="13">
        <f>CE16/CF16</f>
        <v>0.17978513601863985</v>
      </c>
      <c r="CH16" s="141">
        <v>78896</v>
      </c>
      <c r="CI16" s="4">
        <f>'PEEA Extremadura'!$F$28</f>
        <v>353385</v>
      </c>
      <c r="CJ16" s="13">
        <f>CH16/CI16</f>
        <v>0.22325791983247734</v>
      </c>
      <c r="CK16" s="4">
        <f>CH16+CE16</f>
        <v>145718</v>
      </c>
      <c r="CL16" s="4">
        <f>'PEEA Extremadura'!$G$28</f>
        <v>725062</v>
      </c>
      <c r="CM16" s="13">
        <f>CK16/CL16</f>
        <v>0.2009731581575093</v>
      </c>
      <c r="CN16" s="142">
        <v>66282</v>
      </c>
      <c r="CO16" s="4">
        <f>'PEEA Extremadura'!$E$28</f>
        <v>371677</v>
      </c>
      <c r="CP16" s="13">
        <f>CN16/CO16</f>
        <v>0.1783322616142511</v>
      </c>
      <c r="CQ16" s="143">
        <v>79892</v>
      </c>
      <c r="CR16" s="4">
        <f>'PEEA Extremadura'!$F$28</f>
        <v>353385</v>
      </c>
      <c r="CS16" s="13">
        <f>CQ16/CR16</f>
        <v>0.2260763756243191</v>
      </c>
      <c r="CT16" s="4">
        <f>CQ16+CN16</f>
        <v>146174</v>
      </c>
      <c r="CU16" s="4">
        <f>'PEEA Extremadura'!$G$28</f>
        <v>725062</v>
      </c>
      <c r="CV16" s="13">
        <f>CT16/CU16</f>
        <v>0.20160206989195406</v>
      </c>
      <c r="CW16" s="115">
        <v>67306</v>
      </c>
      <c r="CX16" s="4">
        <f>'PEEA Extremadura'!$E$28</f>
        <v>371677</v>
      </c>
      <c r="CY16" s="13">
        <f>CW16/CX16</f>
        <v>0.18108734196627718</v>
      </c>
      <c r="CZ16" s="116">
        <v>78638</v>
      </c>
      <c r="DA16" s="4">
        <f>'PEEA Extremadura'!$F$28</f>
        <v>353385</v>
      </c>
      <c r="DB16" s="13">
        <f>CZ16/DA16</f>
        <v>0.22252783791049421</v>
      </c>
      <c r="DC16" s="4">
        <f>CZ16+CW16</f>
        <v>145944</v>
      </c>
      <c r="DD16" s="4">
        <f>'PEEA Extremadura'!$G$28</f>
        <v>725062</v>
      </c>
      <c r="DE16" s="13">
        <f>DC16/DD16</f>
        <v>0.20128485563993148</v>
      </c>
    </row>
    <row r="17" spans="1:109" ht="15">
      <c r="A17" s="3" t="s">
        <v>28</v>
      </c>
      <c r="B17" s="118">
        <v>2288393</v>
      </c>
      <c r="C17" s="4">
        <f>'PEEA España'!$E$27</f>
        <v>16004387</v>
      </c>
      <c r="D17" s="13">
        <f>B17/C17</f>
        <v>0.14298535770223503</v>
      </c>
      <c r="E17" s="119">
        <v>2311436</v>
      </c>
      <c r="F17" s="4">
        <f>'PEEA España'!$F$27</f>
        <v>15645687</v>
      </c>
      <c r="G17" s="13">
        <f>E17/F17</f>
        <v>0.147736305858605</v>
      </c>
      <c r="H17" s="4">
        <f>E17+B17</f>
        <v>4599829</v>
      </c>
      <c r="I17" s="4">
        <f>'PEEA España'!$G$27</f>
        <v>31650074</v>
      </c>
      <c r="J17" s="13">
        <f>H17/I17</f>
        <v>0.14533390980381278</v>
      </c>
      <c r="K17" s="120">
        <v>2353267</v>
      </c>
      <c r="L17" s="4">
        <f>'PEEA España'!$E$27</f>
        <v>16004387</v>
      </c>
      <c r="M17" s="13">
        <f>K17/L17</f>
        <v>0.14703887127948106</v>
      </c>
      <c r="N17" s="121">
        <v>2358834</v>
      </c>
      <c r="O17" s="4">
        <f>'PEEA España'!$F$27</f>
        <v>15645687</v>
      </c>
      <c r="P17" s="13">
        <f>N17/O17</f>
        <v>0.150765766949064</v>
      </c>
      <c r="Q17" s="4">
        <f>N17+K17</f>
        <v>4712101</v>
      </c>
      <c r="R17" s="4">
        <f>'PEEA España'!$G$27</f>
        <v>31650074</v>
      </c>
      <c r="S17" s="13">
        <f>Q17/R17</f>
        <v>0.14888120008818936</v>
      </c>
      <c r="T17" s="122">
        <v>2371782</v>
      </c>
      <c r="U17" s="4">
        <f>'PEEA España'!$E$27</f>
        <v>16004387</v>
      </c>
      <c r="V17" s="13">
        <f>T17/U17</f>
        <v>0.1481957415801055</v>
      </c>
      <c r="W17" s="123">
        <v>2379085</v>
      </c>
      <c r="X17" s="4">
        <f>'PEEA España'!$F$27</f>
        <v>15645687</v>
      </c>
      <c r="Y17" s="13">
        <f>W17/X17</f>
        <v>0.1520601172706574</v>
      </c>
      <c r="Z17" s="4">
        <f>W17+T17</f>
        <v>4750867</v>
      </c>
      <c r="AA17" s="4">
        <f>'PEEA España'!$G$27</f>
        <v>31650074</v>
      </c>
      <c r="AB17" s="13">
        <f>Z17/AA17</f>
        <v>0.15010603134766762</v>
      </c>
      <c r="AC17" s="124">
        <v>2364767</v>
      </c>
      <c r="AD17" s="4">
        <f>'PEEA España'!$E$27</f>
        <v>16004387</v>
      </c>
      <c r="AE17" s="13">
        <f>AC17/AD17</f>
        <v>0.14775742426123536</v>
      </c>
      <c r="AF17" s="125">
        <v>2379458</v>
      </c>
      <c r="AG17" s="4">
        <f>'PEEA España'!$F$27</f>
        <v>15645687</v>
      </c>
      <c r="AH17" s="13">
        <f>AF17/AG17</f>
        <v>0.152083957706683</v>
      </c>
      <c r="AI17" s="4">
        <f>AF17+AC17</f>
        <v>4744225</v>
      </c>
      <c r="AJ17" s="4">
        <f>'PEEA España'!$G$27</f>
        <v>31650074</v>
      </c>
      <c r="AK17" s="13">
        <f>AI17/AJ17</f>
        <v>0.1498961740184241</v>
      </c>
      <c r="AL17" s="127">
        <v>2337116</v>
      </c>
      <c r="AM17" s="4">
        <f>'PEEA España'!$E$27</f>
        <v>16004387</v>
      </c>
      <c r="AN17" s="13">
        <f>AL17/AM17</f>
        <v>0.1460297104787581</v>
      </c>
      <c r="AO17" s="128">
        <v>2377006</v>
      </c>
      <c r="AP17" s="4">
        <f>'PEEA España'!$F$27</f>
        <v>15645687</v>
      </c>
      <c r="AQ17" s="13">
        <f>AO17/AP17</f>
        <v>0.15192723719961929</v>
      </c>
      <c r="AR17" s="4">
        <f>AO17+AL17</f>
        <v>4714122</v>
      </c>
      <c r="AS17" s="4">
        <f>'PEEA España'!$G$27</f>
        <v>31650074</v>
      </c>
      <c r="AT17" s="13">
        <f>AR17/AS17</f>
        <v>0.14894505459924043</v>
      </c>
      <c r="AU17" s="129">
        <v>2284271</v>
      </c>
      <c r="AV17" s="4">
        <f>'PEEA España'!$E$27</f>
        <v>16004387</v>
      </c>
      <c r="AW17" s="13">
        <f>AU17/AV17</f>
        <v>0.1427278033204271</v>
      </c>
      <c r="AX17" s="130">
        <v>2330998</v>
      </c>
      <c r="AY17" s="4">
        <f>'PEEA España'!$F$27</f>
        <v>15645687</v>
      </c>
      <c r="AZ17" s="13">
        <f>AX17/AY17</f>
        <v>0.14898661848469805</v>
      </c>
      <c r="BA17" s="4">
        <f>AX17+AU17</f>
        <v>4615269</v>
      </c>
      <c r="BB17" s="4">
        <f>'PEEA España'!$G$27</f>
        <v>31650074</v>
      </c>
      <c r="BC17" s="13">
        <f>BA17/BB17</f>
        <v>0.1458217443662217</v>
      </c>
      <c r="BD17" s="132">
        <v>2268949</v>
      </c>
      <c r="BE17" s="4">
        <f>'PEEA España'!$E$27</f>
        <v>16004387</v>
      </c>
      <c r="BF17" s="13">
        <f>BD17/BE17</f>
        <v>0.14177044081725843</v>
      </c>
      <c r="BG17" s="133">
        <v>2318506</v>
      </c>
      <c r="BH17" s="4">
        <f>'PEEA España'!$F$27</f>
        <v>15645687</v>
      </c>
      <c r="BI17" s="13">
        <f>BG17/BH17</f>
        <v>0.14818818758166388</v>
      </c>
      <c r="BJ17" s="4">
        <f>BG17+BD17</f>
        <v>4587455</v>
      </c>
      <c r="BK17" s="4">
        <f>'PEEA España'!$G$27</f>
        <v>31650074</v>
      </c>
      <c r="BL17" s="13">
        <f>BJ17/BK17</f>
        <v>0.1449429470528252</v>
      </c>
      <c r="BM17" s="134">
        <v>2291543</v>
      </c>
      <c r="BN17" s="4">
        <f>'PEEA España'!$E$27</f>
        <v>16004387</v>
      </c>
      <c r="BO17" s="13">
        <f>BM17/BN17</f>
        <v>0.1431821787363677</v>
      </c>
      <c r="BP17" s="135">
        <v>2334091</v>
      </c>
      <c r="BQ17" s="4">
        <f>'PEEA España'!$F$27</f>
        <v>15645687</v>
      </c>
      <c r="BR17" s="13">
        <f>BP17/BQ17</f>
        <v>0.14918430874911406</v>
      </c>
      <c r="BS17" s="4">
        <f>BP17+BM17</f>
        <v>4625634</v>
      </c>
      <c r="BT17" s="4">
        <f>'PEEA España'!$G$27</f>
        <v>31650074</v>
      </c>
      <c r="BU17" s="13">
        <f>BS17/BT17</f>
        <v>0.14614923175219116</v>
      </c>
      <c r="BV17" s="136">
        <v>2462156</v>
      </c>
      <c r="BW17" s="4">
        <f>'PEEA España'!$E$27</f>
        <v>16004387</v>
      </c>
      <c r="BX17" s="13">
        <f>BV17/BW17</f>
        <v>0.15384256829080675</v>
      </c>
      <c r="BY17" s="138">
        <v>2601155</v>
      </c>
      <c r="BZ17" s="4">
        <f>'PEEA España'!$F$27</f>
        <v>15645687</v>
      </c>
      <c r="CA17" s="13">
        <f>BY17/BZ17</f>
        <v>0.16625380528192849</v>
      </c>
      <c r="CB17" s="4">
        <f>BY17+BV17</f>
        <v>5063311</v>
      </c>
      <c r="CC17" s="4">
        <f>'PEEA España'!$G$27</f>
        <v>31650074</v>
      </c>
      <c r="CD17" s="13">
        <f>CB17/CC17</f>
        <v>0.15997785660785502</v>
      </c>
      <c r="CE17" s="140">
        <v>2392696</v>
      </c>
      <c r="CF17" s="4">
        <f>'PEEA España'!$E$27</f>
        <v>16004387</v>
      </c>
      <c r="CG17" s="13">
        <f>CE17/CF17</f>
        <v>0.1495025082810107</v>
      </c>
      <c r="CH17" s="141">
        <v>2440825</v>
      </c>
      <c r="CI17" s="4">
        <f>'PEEA España'!$F$27</f>
        <v>15645687</v>
      </c>
      <c r="CJ17" s="13">
        <f>CH17/CI17</f>
        <v>0.15600625271360727</v>
      </c>
      <c r="CK17" s="4">
        <f>CH17+CE17</f>
        <v>4833521</v>
      </c>
      <c r="CL17" s="4">
        <f>'PEEA España'!$G$27</f>
        <v>31650074</v>
      </c>
      <c r="CM17" s="13">
        <f>CK17/CL17</f>
        <v>0.1527175260316927</v>
      </c>
      <c r="CN17" s="142">
        <v>2416228</v>
      </c>
      <c r="CO17" s="4">
        <f>'PEEA España'!$E$27</f>
        <v>16004387</v>
      </c>
      <c r="CP17" s="13">
        <f>CN17/CO17</f>
        <v>0.15097285513028397</v>
      </c>
      <c r="CQ17" s="143">
        <v>2491589</v>
      </c>
      <c r="CR17" s="4">
        <f>'PEEA España'!$F$27</f>
        <v>15645687</v>
      </c>
      <c r="CS17" s="13">
        <f>CQ17/CR17</f>
        <v>0.15925085296669939</v>
      </c>
      <c r="CT17" s="4">
        <f>CQ17+CN17</f>
        <v>4907817</v>
      </c>
      <c r="CU17" s="4">
        <f>'PEEA España'!$G$27</f>
        <v>31650074</v>
      </c>
      <c r="CV17" s="13">
        <f>CT17/CU17</f>
        <v>0.1550649455037609</v>
      </c>
      <c r="CW17" s="115">
        <v>2407907</v>
      </c>
      <c r="CX17" s="4">
        <f>'PEEA España'!$E$27</f>
        <v>16004387</v>
      </c>
      <c r="CY17" s="13">
        <f>CW17/CX17</f>
        <v>0.15045293518583375</v>
      </c>
      <c r="CZ17" s="116">
        <v>2440816</v>
      </c>
      <c r="DA17" s="4">
        <f>'PEEA España'!$F$27</f>
        <v>15645687</v>
      </c>
      <c r="DB17" s="13">
        <f>CZ17/DA17</f>
        <v>0.1560056774752045</v>
      </c>
      <c r="DC17" s="4">
        <f>CZ17+CW17</f>
        <v>4848723</v>
      </c>
      <c r="DD17" s="4">
        <f>'PEEA España'!$G$27</f>
        <v>31650074</v>
      </c>
      <c r="DE17" s="13">
        <f>DC17/DD17</f>
        <v>0.1531978408644479</v>
      </c>
    </row>
    <row r="21" ht="15" customHeight="1"/>
    <row r="24" ht="15">
      <c r="A24" s="28"/>
    </row>
    <row r="25" spans="1:6" ht="30">
      <c r="A25" s="9"/>
      <c r="B25" s="8" t="s">
        <v>34</v>
      </c>
      <c r="C25" s="8" t="s">
        <v>25</v>
      </c>
      <c r="D25" s="8" t="s">
        <v>26</v>
      </c>
      <c r="E25" s="26" t="s">
        <v>27</v>
      </c>
      <c r="F25" s="26" t="s">
        <v>28</v>
      </c>
    </row>
    <row r="26" spans="1:6" ht="15">
      <c r="A26" s="3" t="s">
        <v>46</v>
      </c>
      <c r="B26" s="27">
        <f>J13</f>
        <v>0.19164899049414721</v>
      </c>
      <c r="C26" s="27">
        <f>J14</f>
        <v>0.1995130730259096</v>
      </c>
      <c r="D26" s="27">
        <f>J15</f>
        <v>0.1773963923673226</v>
      </c>
      <c r="E26" s="27">
        <f>J16</f>
        <v>0.19132846570362258</v>
      </c>
      <c r="F26" s="27">
        <f>J17</f>
        <v>0.14533390980381278</v>
      </c>
    </row>
    <row r="27" spans="1:6" ht="15">
      <c r="A27" s="3" t="s">
        <v>47</v>
      </c>
      <c r="B27" s="27">
        <f>S13</f>
        <v>0.19126600675622593</v>
      </c>
      <c r="C27" s="27">
        <f>S14</f>
        <v>0.19850593989604634</v>
      </c>
      <c r="D27" s="27">
        <f>S15</f>
        <v>0.17706842576028622</v>
      </c>
      <c r="E27" s="27">
        <f>S16</f>
        <v>0.19057266826836877</v>
      </c>
      <c r="F27" s="27">
        <f>S17</f>
        <v>0.14888120008818936</v>
      </c>
    </row>
    <row r="28" spans="1:6" ht="15">
      <c r="A28" s="3" t="s">
        <v>48</v>
      </c>
      <c r="B28" s="27">
        <f>AB13</f>
        <v>0.1931318249666117</v>
      </c>
      <c r="C28" s="27">
        <f>AB14</f>
        <v>0.1994670952091115</v>
      </c>
      <c r="D28" s="27">
        <f>AB15</f>
        <v>0.17847346451997614</v>
      </c>
      <c r="E28" s="27">
        <f>AB16</f>
        <v>0.1916980892668489</v>
      </c>
      <c r="F28" s="27">
        <f>AB17</f>
        <v>0.15010603134766762</v>
      </c>
    </row>
    <row r="29" spans="1:6" ht="15">
      <c r="A29" s="3" t="s">
        <v>49</v>
      </c>
      <c r="B29" s="27">
        <f>AK13</f>
        <v>0.19436915704297275</v>
      </c>
      <c r="C29" s="27">
        <f>AK14</f>
        <v>0.19834611224717674</v>
      </c>
      <c r="D29" s="27">
        <f>AK15</f>
        <v>0.17843992248062016</v>
      </c>
      <c r="E29" s="27">
        <f>AK16</f>
        <v>0.19097953002639775</v>
      </c>
      <c r="F29" s="27">
        <f>AK17</f>
        <v>0.1498961740184241</v>
      </c>
    </row>
    <row r="30" spans="1:6" ht="15">
      <c r="A30" s="3" t="s">
        <v>50</v>
      </c>
      <c r="B30" s="27">
        <f>AT13</f>
        <v>0.19659831879959147</v>
      </c>
      <c r="C30" s="27">
        <f>AT14</f>
        <v>0.19994438873587278</v>
      </c>
      <c r="D30" s="27">
        <f>AT15</f>
        <v>0.17652802623732855</v>
      </c>
      <c r="E30" s="27">
        <f>AT16</f>
        <v>0.19127881477721906</v>
      </c>
      <c r="F30" s="27">
        <f>AT17</f>
        <v>0.14894505459924043</v>
      </c>
    </row>
    <row r="31" spans="1:6" ht="15">
      <c r="A31" s="3" t="s">
        <v>51</v>
      </c>
      <c r="B31" s="27">
        <f>BC13</f>
        <v>0.18983227276298217</v>
      </c>
      <c r="C31" s="27">
        <f>BC14</f>
        <v>0.1954385626896585</v>
      </c>
      <c r="D31" s="27">
        <f>BC15</f>
        <v>0.17220855694692905</v>
      </c>
      <c r="E31" s="27">
        <f>BC16</f>
        <v>0.18684195282610314</v>
      </c>
      <c r="F31" s="27">
        <f>BC17</f>
        <v>0.1458217443662217</v>
      </c>
    </row>
    <row r="32" spans="1:6" ht="15">
      <c r="A32" s="3" t="s">
        <v>52</v>
      </c>
      <c r="B32" s="27">
        <f>BL13</f>
        <v>0.1857372927959777</v>
      </c>
      <c r="C32" s="27">
        <f>BL14</f>
        <v>0.19350311554444302</v>
      </c>
      <c r="D32" s="27">
        <f>BL15</f>
        <v>0.17475775193798448</v>
      </c>
      <c r="E32" s="27">
        <f>BL16</f>
        <v>0.1865661143460835</v>
      </c>
      <c r="F32" s="27">
        <f>BL17</f>
        <v>0.1449429470528252</v>
      </c>
    </row>
    <row r="33" spans="1:6" ht="15">
      <c r="A33" s="3" t="s">
        <v>53</v>
      </c>
      <c r="B33" s="27">
        <f>BU13</f>
        <v>0.18292874538455495</v>
      </c>
      <c r="C33" s="27">
        <f>BU14</f>
        <v>0.19429568552924845</v>
      </c>
      <c r="D33" s="27">
        <f>BU15</f>
        <v>0.1767292784734645</v>
      </c>
      <c r="E33" s="27">
        <f>BU16</f>
        <v>0.187794974774571</v>
      </c>
      <c r="F33" s="27">
        <f>BU17</f>
        <v>0.14614923175219116</v>
      </c>
    </row>
    <row r="34" spans="1:6" ht="15">
      <c r="A34" s="3" t="s">
        <v>54</v>
      </c>
      <c r="B34" s="27">
        <f>CD13</f>
        <v>0.19056877995129232</v>
      </c>
      <c r="C34" s="27">
        <f>CD14</f>
        <v>0.20113105429323339</v>
      </c>
      <c r="D34" s="27">
        <f>CD15</f>
        <v>0.18508124627310674</v>
      </c>
      <c r="E34" s="27">
        <f>CD16</f>
        <v>0.19519158361629765</v>
      </c>
      <c r="F34" s="27">
        <f>CD17</f>
        <v>0.15997785660785502</v>
      </c>
    </row>
    <row r="35" spans="1:6" ht="15">
      <c r="A35" s="3" t="s">
        <v>55</v>
      </c>
      <c r="B35" s="27">
        <f>CM13</f>
        <v>0.19771780972582292</v>
      </c>
      <c r="C35" s="27">
        <f>CM14</f>
        <v>0.2085509981565085</v>
      </c>
      <c r="D35" s="27">
        <f>CM15</f>
        <v>0.18807394156231366</v>
      </c>
      <c r="E35" s="27">
        <f>CM16</f>
        <v>0.2009731581575093</v>
      </c>
      <c r="F35" s="27">
        <f>CM17</f>
        <v>0.1527175260316927</v>
      </c>
    </row>
    <row r="36" spans="1:6" ht="15">
      <c r="A36" s="3" t="s">
        <v>56</v>
      </c>
      <c r="B36" s="27">
        <f>CV13</f>
        <v>0.19470304030167335</v>
      </c>
      <c r="C36" s="27">
        <f>CV14</f>
        <v>0.20931729510314356</v>
      </c>
      <c r="D36" s="27">
        <f>CV15</f>
        <v>0.18846899224806202</v>
      </c>
      <c r="E36" s="27">
        <f>CV16</f>
        <v>0.20160206989195406</v>
      </c>
      <c r="F36" s="27">
        <f>CV17</f>
        <v>0.1550649455037609</v>
      </c>
    </row>
    <row r="37" spans="1:6" ht="15">
      <c r="A37" s="3" t="s">
        <v>57</v>
      </c>
      <c r="B37" s="27">
        <f>DE13</f>
        <v>0.18898774452038652</v>
      </c>
      <c r="C37" s="27">
        <f>DE14</f>
        <v>0.20753072850756007</v>
      </c>
      <c r="D37" s="27">
        <f>DE15</f>
        <v>0.19065295169946334</v>
      </c>
      <c r="E37" s="27">
        <f>DE16</f>
        <v>0.20128485563993148</v>
      </c>
      <c r="F37" s="27">
        <f>DE17</f>
        <v>0.1531978408644479</v>
      </c>
    </row>
    <row r="39" spans="7:14" ht="14.25" customHeight="1">
      <c r="G39" s="157" t="s">
        <v>76</v>
      </c>
      <c r="H39" s="157"/>
      <c r="I39" s="157"/>
      <c r="J39" s="157"/>
      <c r="K39" s="157"/>
      <c r="L39" s="157"/>
      <c r="M39" s="157"/>
      <c r="N39" s="157"/>
    </row>
    <row r="40" spans="7:14" ht="14.25">
      <c r="G40" s="157"/>
      <c r="H40" s="157"/>
      <c r="I40" s="157"/>
      <c r="J40" s="157"/>
      <c r="K40" s="157"/>
      <c r="L40" s="157"/>
      <c r="M40" s="157"/>
      <c r="N40" s="157"/>
    </row>
    <row r="41" spans="7:14" ht="14.25">
      <c r="G41" s="157"/>
      <c r="H41" s="157"/>
      <c r="I41" s="157"/>
      <c r="J41" s="157"/>
      <c r="K41" s="157"/>
      <c r="L41" s="157"/>
      <c r="M41" s="157"/>
      <c r="N41" s="157"/>
    </row>
  </sheetData>
  <sheetProtection/>
  <mergeCells count="50">
    <mergeCell ref="A5:J6"/>
    <mergeCell ref="B11:D11"/>
    <mergeCell ref="E11:G11"/>
    <mergeCell ref="H11:J11"/>
    <mergeCell ref="B10:J10"/>
    <mergeCell ref="K10:S10"/>
    <mergeCell ref="K11:M11"/>
    <mergeCell ref="N11:P11"/>
    <mergeCell ref="Q11:S11"/>
    <mergeCell ref="T10:AB10"/>
    <mergeCell ref="T11:V11"/>
    <mergeCell ref="W11:Y11"/>
    <mergeCell ref="Z11:AB11"/>
    <mergeCell ref="AC10:AK10"/>
    <mergeCell ref="AC11:AE11"/>
    <mergeCell ref="AF11:AH11"/>
    <mergeCell ref="AI11:AK11"/>
    <mergeCell ref="AL10:AT10"/>
    <mergeCell ref="AL11:AN11"/>
    <mergeCell ref="AO11:AQ11"/>
    <mergeCell ref="AR11:AT11"/>
    <mergeCell ref="CB11:CD11"/>
    <mergeCell ref="AU10:BC10"/>
    <mergeCell ref="AU11:AW11"/>
    <mergeCell ref="AX11:AZ11"/>
    <mergeCell ref="BA11:BC11"/>
    <mergeCell ref="BD10:BL10"/>
    <mergeCell ref="BD11:BF11"/>
    <mergeCell ref="BG11:BI11"/>
    <mergeCell ref="BJ11:BL11"/>
    <mergeCell ref="CN11:CP11"/>
    <mergeCell ref="CQ11:CS11"/>
    <mergeCell ref="CT11:CV11"/>
    <mergeCell ref="BM10:BU10"/>
    <mergeCell ref="BM11:BO11"/>
    <mergeCell ref="BP11:BR11"/>
    <mergeCell ref="BS11:BU11"/>
    <mergeCell ref="BV10:CD10"/>
    <mergeCell ref="BV11:BX11"/>
    <mergeCell ref="BY11:CA11"/>
    <mergeCell ref="CW10:DE10"/>
    <mergeCell ref="CW11:CY11"/>
    <mergeCell ref="CZ11:DB11"/>
    <mergeCell ref="DC11:DE11"/>
    <mergeCell ref="G39:N41"/>
    <mergeCell ref="CE10:CM10"/>
    <mergeCell ref="CE11:CG11"/>
    <mergeCell ref="CH11:CJ11"/>
    <mergeCell ref="CK11:CM11"/>
    <mergeCell ref="CN10:CV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W32"/>
  <sheetViews>
    <sheetView zoomScalePageLayoutView="0" workbookViewId="0" topLeftCell="A1">
      <selection activeCell="A1" sqref="A1"/>
    </sheetView>
  </sheetViews>
  <sheetFormatPr defaultColWidth="11.421875" defaultRowHeight="15"/>
  <cols>
    <col min="1" max="1" width="19.8515625" style="0" customWidth="1"/>
    <col min="5" max="5" width="12.8515625" style="0" customWidth="1"/>
    <col min="9" max="9" width="15.57421875" style="0" customWidth="1"/>
    <col min="13" max="13" width="14.00390625" style="0" customWidth="1"/>
    <col min="17" max="17" width="14.00390625" style="0" customWidth="1"/>
    <col min="21" max="21" width="13.28125" style="0" customWidth="1"/>
    <col min="25" max="25" width="13.28125" style="0" customWidth="1"/>
    <col min="29" max="29" width="13.28125" style="0" customWidth="1"/>
    <col min="33" max="33" width="13.00390625" style="0" customWidth="1"/>
    <col min="37" max="37" width="13.00390625" style="0" customWidth="1"/>
    <col min="41" max="41" width="13.00390625" style="0" customWidth="1"/>
    <col min="45" max="45" width="14.7109375" style="0" customWidth="1"/>
    <col min="49" max="49" width="14.7109375" style="0" customWidth="1"/>
  </cols>
  <sheetData>
    <row r="1" ht="15.75">
      <c r="A1" s="11" t="s">
        <v>44</v>
      </c>
    </row>
    <row r="2" ht="15.75" customHeight="1"/>
    <row r="4" spans="1:13" ht="15">
      <c r="A4" s="144" t="s">
        <v>77</v>
      </c>
      <c r="B4" s="144"/>
      <c r="C4" s="144"/>
      <c r="D4" s="144"/>
      <c r="E4" s="144"/>
      <c r="F4" s="144"/>
      <c r="G4" s="144"/>
      <c r="H4" s="144"/>
      <c r="I4" s="144"/>
      <c r="J4" s="144"/>
      <c r="K4" s="12"/>
      <c r="L4" s="12"/>
      <c r="M4" s="12"/>
    </row>
    <row r="5" spans="1:13" ht="15">
      <c r="A5" s="144"/>
      <c r="B5" s="144"/>
      <c r="C5" s="144"/>
      <c r="D5" s="144"/>
      <c r="E5" s="144"/>
      <c r="F5" s="144"/>
      <c r="G5" s="144"/>
      <c r="H5" s="144"/>
      <c r="I5" s="144"/>
      <c r="J5" s="144"/>
      <c r="K5" s="12"/>
      <c r="L5" s="12"/>
      <c r="M5" s="12"/>
    </row>
    <row r="6" spans="1:13" ht="15">
      <c r="A6" s="12"/>
      <c r="B6" s="12"/>
      <c r="C6" s="12"/>
      <c r="D6" s="12"/>
      <c r="E6" s="12"/>
      <c r="F6" s="12"/>
      <c r="G6" s="12"/>
      <c r="H6" s="12"/>
      <c r="I6" s="12"/>
      <c r="J6" s="12"/>
      <c r="K6" s="12"/>
      <c r="L6" s="12"/>
      <c r="M6" s="12"/>
    </row>
    <row r="7" spans="1:49" ht="15">
      <c r="A7" s="158" t="s">
        <v>61</v>
      </c>
      <c r="B7" s="151" t="s">
        <v>59</v>
      </c>
      <c r="C7" s="152"/>
      <c r="D7" s="152"/>
      <c r="E7" s="152"/>
      <c r="F7" s="152"/>
      <c r="G7" s="152"/>
      <c r="H7" s="152"/>
      <c r="I7" s="152"/>
      <c r="J7" s="152"/>
      <c r="K7" s="152"/>
      <c r="L7" s="152"/>
      <c r="M7" s="153"/>
      <c r="N7" s="151" t="s">
        <v>60</v>
      </c>
      <c r="O7" s="152"/>
      <c r="P7" s="152"/>
      <c r="Q7" s="152"/>
      <c r="R7" s="152"/>
      <c r="S7" s="152"/>
      <c r="T7" s="152"/>
      <c r="U7" s="152"/>
      <c r="V7" s="152"/>
      <c r="W7" s="152"/>
      <c r="X7" s="152"/>
      <c r="Y7" s="153"/>
      <c r="Z7" s="151" t="s">
        <v>40</v>
      </c>
      <c r="AA7" s="152"/>
      <c r="AB7" s="152"/>
      <c r="AC7" s="152"/>
      <c r="AD7" s="152"/>
      <c r="AE7" s="152"/>
      <c r="AF7" s="152"/>
      <c r="AG7" s="152"/>
      <c r="AH7" s="152"/>
      <c r="AI7" s="152"/>
      <c r="AJ7" s="152"/>
      <c r="AK7" s="153"/>
      <c r="AL7" s="151" t="s">
        <v>58</v>
      </c>
      <c r="AM7" s="152"/>
      <c r="AN7" s="152"/>
      <c r="AO7" s="152"/>
      <c r="AP7" s="152"/>
      <c r="AQ7" s="152"/>
      <c r="AR7" s="152"/>
      <c r="AS7" s="152"/>
      <c r="AT7" s="152"/>
      <c r="AU7" s="152"/>
      <c r="AV7" s="152"/>
      <c r="AW7" s="153"/>
    </row>
    <row r="8" spans="1:49" ht="15">
      <c r="A8" s="158"/>
      <c r="B8" s="3"/>
      <c r="C8" s="147" t="s">
        <v>31</v>
      </c>
      <c r="D8" s="147"/>
      <c r="E8" s="147"/>
      <c r="F8" s="14"/>
      <c r="G8" s="147" t="s">
        <v>32</v>
      </c>
      <c r="H8" s="147"/>
      <c r="I8" s="147"/>
      <c r="J8" s="14"/>
      <c r="K8" s="147" t="s">
        <v>33</v>
      </c>
      <c r="L8" s="147"/>
      <c r="M8" s="147"/>
      <c r="N8" s="3"/>
      <c r="O8" s="147" t="s">
        <v>31</v>
      </c>
      <c r="P8" s="147"/>
      <c r="Q8" s="147"/>
      <c r="R8" s="24"/>
      <c r="S8" s="147" t="s">
        <v>32</v>
      </c>
      <c r="T8" s="147"/>
      <c r="U8" s="147"/>
      <c r="V8" s="24"/>
      <c r="W8" s="147" t="s">
        <v>33</v>
      </c>
      <c r="X8" s="147"/>
      <c r="Y8" s="147"/>
      <c r="Z8" s="3"/>
      <c r="AA8" s="147" t="s">
        <v>31</v>
      </c>
      <c r="AB8" s="147"/>
      <c r="AC8" s="147"/>
      <c r="AD8" s="24"/>
      <c r="AE8" s="147" t="s">
        <v>32</v>
      </c>
      <c r="AF8" s="147"/>
      <c r="AG8" s="147"/>
      <c r="AH8" s="24"/>
      <c r="AI8" s="147" t="s">
        <v>33</v>
      </c>
      <c r="AJ8" s="147"/>
      <c r="AK8" s="147"/>
      <c r="AL8" s="3"/>
      <c r="AM8" s="147" t="s">
        <v>31</v>
      </c>
      <c r="AN8" s="147"/>
      <c r="AO8" s="147"/>
      <c r="AP8" s="24"/>
      <c r="AQ8" s="147" t="s">
        <v>32</v>
      </c>
      <c r="AR8" s="147"/>
      <c r="AS8" s="147"/>
      <c r="AT8" s="24"/>
      <c r="AU8" s="147" t="s">
        <v>33</v>
      </c>
      <c r="AV8" s="147"/>
      <c r="AW8" s="147"/>
    </row>
    <row r="9" spans="1:49" ht="30">
      <c r="A9" s="158"/>
      <c r="B9" s="8" t="s">
        <v>39</v>
      </c>
      <c r="C9" s="8" t="s">
        <v>38</v>
      </c>
      <c r="D9" s="8" t="s">
        <v>37</v>
      </c>
      <c r="E9" s="8" t="s">
        <v>36</v>
      </c>
      <c r="F9" s="8" t="s">
        <v>39</v>
      </c>
      <c r="G9" s="8" t="s">
        <v>38</v>
      </c>
      <c r="H9" s="8" t="s">
        <v>37</v>
      </c>
      <c r="I9" s="8" t="s">
        <v>36</v>
      </c>
      <c r="J9" s="8" t="s">
        <v>39</v>
      </c>
      <c r="K9" s="8" t="s">
        <v>38</v>
      </c>
      <c r="L9" s="8" t="s">
        <v>37</v>
      </c>
      <c r="M9" s="8" t="s">
        <v>36</v>
      </c>
      <c r="N9" s="8" t="s">
        <v>39</v>
      </c>
      <c r="O9" s="8" t="s">
        <v>38</v>
      </c>
      <c r="P9" s="8" t="s">
        <v>37</v>
      </c>
      <c r="Q9" s="8" t="s">
        <v>36</v>
      </c>
      <c r="R9" s="8" t="s">
        <v>39</v>
      </c>
      <c r="S9" s="8" t="s">
        <v>38</v>
      </c>
      <c r="T9" s="8" t="s">
        <v>37</v>
      </c>
      <c r="U9" s="8" t="s">
        <v>36</v>
      </c>
      <c r="V9" s="8" t="s">
        <v>39</v>
      </c>
      <c r="W9" s="8" t="s">
        <v>38</v>
      </c>
      <c r="X9" s="8" t="s">
        <v>37</v>
      </c>
      <c r="Y9" s="8" t="s">
        <v>36</v>
      </c>
      <c r="Z9" s="8" t="s">
        <v>39</v>
      </c>
      <c r="AA9" s="8" t="s">
        <v>38</v>
      </c>
      <c r="AB9" s="8" t="s">
        <v>37</v>
      </c>
      <c r="AC9" s="8" t="s">
        <v>36</v>
      </c>
      <c r="AD9" s="8" t="s">
        <v>39</v>
      </c>
      <c r="AE9" s="8" t="s">
        <v>38</v>
      </c>
      <c r="AF9" s="8" t="s">
        <v>37</v>
      </c>
      <c r="AG9" s="8" t="s">
        <v>36</v>
      </c>
      <c r="AH9" s="8" t="s">
        <v>39</v>
      </c>
      <c r="AI9" s="8" t="s">
        <v>38</v>
      </c>
      <c r="AJ9" s="8" t="s">
        <v>37</v>
      </c>
      <c r="AK9" s="8" t="s">
        <v>36</v>
      </c>
      <c r="AL9" s="8" t="s">
        <v>39</v>
      </c>
      <c r="AM9" s="8" t="s">
        <v>38</v>
      </c>
      <c r="AN9" s="8" t="s">
        <v>37</v>
      </c>
      <c r="AO9" s="8" t="s">
        <v>36</v>
      </c>
      <c r="AP9" s="8" t="s">
        <v>39</v>
      </c>
      <c r="AQ9" s="8" t="s">
        <v>38</v>
      </c>
      <c r="AR9" s="8" t="s">
        <v>37</v>
      </c>
      <c r="AS9" s="8" t="s">
        <v>36</v>
      </c>
      <c r="AT9" s="8" t="s">
        <v>39</v>
      </c>
      <c r="AU9" s="8" t="s">
        <v>38</v>
      </c>
      <c r="AV9" s="8" t="s">
        <v>37</v>
      </c>
      <c r="AW9" s="8" t="s">
        <v>36</v>
      </c>
    </row>
    <row r="10" spans="1:49" ht="15">
      <c r="A10" s="3" t="s">
        <v>25</v>
      </c>
      <c r="B10" s="126">
        <v>130000</v>
      </c>
      <c r="C10" s="15">
        <v>55000</v>
      </c>
      <c r="D10" s="15">
        <f>B10+C10</f>
        <v>185000</v>
      </c>
      <c r="E10" s="16">
        <f>C10/D10</f>
        <v>0.2972972972972973</v>
      </c>
      <c r="F10" s="15">
        <v>87000</v>
      </c>
      <c r="G10" s="15">
        <v>49000</v>
      </c>
      <c r="H10" s="15">
        <f>F10+G10</f>
        <v>136000</v>
      </c>
      <c r="I10" s="16">
        <f>G10/H10</f>
        <v>0.3602941176470588</v>
      </c>
      <c r="J10" s="15">
        <f aca="true" t="shared" si="0" ref="J10:K13">B10+F10</f>
        <v>217000</v>
      </c>
      <c r="K10" s="4">
        <f t="shared" si="0"/>
        <v>104000</v>
      </c>
      <c r="L10" s="4">
        <f>J10+K10</f>
        <v>321000</v>
      </c>
      <c r="M10" s="13">
        <f>K10/L10</f>
        <v>0.32398753894080995</v>
      </c>
      <c r="N10" s="131">
        <v>128400</v>
      </c>
      <c r="O10" s="15">
        <v>54100</v>
      </c>
      <c r="P10" s="15">
        <f>N10+O10</f>
        <v>182500</v>
      </c>
      <c r="Q10" s="16">
        <f>O10/P10</f>
        <v>0.2964383561643836</v>
      </c>
      <c r="R10" s="15">
        <v>81600</v>
      </c>
      <c r="S10" s="15">
        <v>52900</v>
      </c>
      <c r="T10" s="15">
        <f>R10+S10</f>
        <v>134500</v>
      </c>
      <c r="U10" s="16">
        <f>S10/T10</f>
        <v>0.39330855018587363</v>
      </c>
      <c r="V10" s="15">
        <f aca="true" t="shared" si="1" ref="V10:W13">N10+R10</f>
        <v>210000</v>
      </c>
      <c r="W10" s="4">
        <f t="shared" si="1"/>
        <v>107000</v>
      </c>
      <c r="X10" s="4">
        <f>V10+W10</f>
        <v>317000</v>
      </c>
      <c r="Y10" s="13">
        <f>W10/X10</f>
        <v>0.33753943217665616</v>
      </c>
      <c r="Z10" s="117">
        <v>134500</v>
      </c>
      <c r="AA10" s="15">
        <v>55400</v>
      </c>
      <c r="AB10" s="15">
        <f>Z10+AA10</f>
        <v>189900</v>
      </c>
      <c r="AC10" s="16">
        <f>AA10/AB10</f>
        <v>0.2917324907846235</v>
      </c>
      <c r="AD10" s="15">
        <v>87600</v>
      </c>
      <c r="AE10" s="15">
        <v>52000</v>
      </c>
      <c r="AF10" s="15">
        <f>AD10+AE10</f>
        <v>139600</v>
      </c>
      <c r="AG10" s="16">
        <f>AE10/AF10</f>
        <v>0.37249283667621774</v>
      </c>
      <c r="AH10" s="15">
        <f aca="true" t="shared" si="2" ref="AH10:AI13">Z10+AD10</f>
        <v>222100</v>
      </c>
      <c r="AI10" s="4">
        <f t="shared" si="2"/>
        <v>107400</v>
      </c>
      <c r="AJ10" s="4">
        <f>AH10+AI10</f>
        <v>329500</v>
      </c>
      <c r="AK10" s="13">
        <f>AI10/AJ10</f>
        <v>0.325948406676783</v>
      </c>
      <c r="AL10" s="4">
        <v>126900</v>
      </c>
      <c r="AM10" s="15">
        <v>58800</v>
      </c>
      <c r="AN10" s="15">
        <f>AL10+AM10</f>
        <v>185700</v>
      </c>
      <c r="AO10" s="16">
        <f>AM10/AN10</f>
        <v>0.3166397415185784</v>
      </c>
      <c r="AP10" s="15">
        <v>87400</v>
      </c>
      <c r="AQ10" s="15">
        <v>58600</v>
      </c>
      <c r="AR10" s="15">
        <f>AP10+AQ10</f>
        <v>146000</v>
      </c>
      <c r="AS10" s="16">
        <f>AQ10/AR10</f>
        <v>0.40136986301369865</v>
      </c>
      <c r="AT10" s="15">
        <f aca="true" t="shared" si="3" ref="AT10:AU13">AL10+AP10</f>
        <v>214300</v>
      </c>
      <c r="AU10" s="4">
        <f t="shared" si="3"/>
        <v>117400</v>
      </c>
      <c r="AV10" s="4">
        <f>AT10+AU10</f>
        <v>331700</v>
      </c>
      <c r="AW10" s="13">
        <f>AU10/AV10</f>
        <v>0.3539342779620139</v>
      </c>
    </row>
    <row r="11" spans="1:49" ht="15">
      <c r="A11" s="3" t="s">
        <v>26</v>
      </c>
      <c r="B11" s="126">
        <v>69300</v>
      </c>
      <c r="C11" s="15">
        <v>29900</v>
      </c>
      <c r="D11" s="15">
        <f>B11+C11</f>
        <v>99200</v>
      </c>
      <c r="E11" s="16">
        <f>C11/D11</f>
        <v>0.3014112903225806</v>
      </c>
      <c r="F11" s="15">
        <v>49900</v>
      </c>
      <c r="G11" s="15">
        <v>24600</v>
      </c>
      <c r="H11" s="15">
        <f>F11+G11</f>
        <v>74500</v>
      </c>
      <c r="I11" s="16">
        <f>G11/H11</f>
        <v>0.3302013422818792</v>
      </c>
      <c r="J11" s="15">
        <f t="shared" si="0"/>
        <v>119200</v>
      </c>
      <c r="K11" s="4">
        <f t="shared" si="0"/>
        <v>54500</v>
      </c>
      <c r="L11" s="4">
        <f>J11+K11</f>
        <v>173700</v>
      </c>
      <c r="M11" s="13">
        <f>K11/L11</f>
        <v>0.31375935521013243</v>
      </c>
      <c r="N11" s="131">
        <v>67600</v>
      </c>
      <c r="O11" s="15">
        <v>33100</v>
      </c>
      <c r="P11" s="15">
        <f>N11+O11</f>
        <v>100700</v>
      </c>
      <c r="Q11" s="16">
        <f>O11/P11</f>
        <v>0.3286991062562066</v>
      </c>
      <c r="R11" s="15">
        <v>50300</v>
      </c>
      <c r="S11" s="15">
        <v>24300</v>
      </c>
      <c r="T11" s="15">
        <f>R11+S11</f>
        <v>74600</v>
      </c>
      <c r="U11" s="16">
        <f>S11/T11</f>
        <v>0.3257372654155496</v>
      </c>
      <c r="V11" s="15">
        <f t="shared" si="1"/>
        <v>117900</v>
      </c>
      <c r="W11" s="4">
        <f t="shared" si="1"/>
        <v>57400</v>
      </c>
      <c r="X11" s="4">
        <f>V11+W11</f>
        <v>175300</v>
      </c>
      <c r="Y11" s="13">
        <f>W11/X11</f>
        <v>0.32743867655447806</v>
      </c>
      <c r="Z11" s="117">
        <v>70200</v>
      </c>
      <c r="AA11" s="15">
        <v>32100</v>
      </c>
      <c r="AB11" s="15">
        <f>Z11+AA11</f>
        <v>102300</v>
      </c>
      <c r="AC11" s="16">
        <f>AA11/AB11</f>
        <v>0.31378299120234604</v>
      </c>
      <c r="AD11" s="15">
        <v>52100</v>
      </c>
      <c r="AE11" s="15">
        <v>27500</v>
      </c>
      <c r="AF11" s="15">
        <f>AD11+AE11</f>
        <v>79600</v>
      </c>
      <c r="AG11" s="16">
        <f>AE11/AF11</f>
        <v>0.3454773869346734</v>
      </c>
      <c r="AH11" s="15">
        <f t="shared" si="2"/>
        <v>122300</v>
      </c>
      <c r="AI11" s="4">
        <f t="shared" si="2"/>
        <v>59600</v>
      </c>
      <c r="AJ11" s="4">
        <f>AH11+AI11</f>
        <v>181900</v>
      </c>
      <c r="AK11" s="13">
        <f>AI11/AJ11</f>
        <v>0.3276525563496427</v>
      </c>
      <c r="AL11" s="4">
        <v>70300</v>
      </c>
      <c r="AM11" s="15">
        <v>31200</v>
      </c>
      <c r="AN11" s="15">
        <f>AL11+AM11</f>
        <v>101500</v>
      </c>
      <c r="AO11" s="16">
        <f>AM11/AN11</f>
        <v>0.30738916256157633</v>
      </c>
      <c r="AP11" s="15">
        <v>51700</v>
      </c>
      <c r="AQ11" s="15">
        <v>25000</v>
      </c>
      <c r="AR11" s="15">
        <f>AP11+AQ11</f>
        <v>76700</v>
      </c>
      <c r="AS11" s="16">
        <f>AQ11/AR11</f>
        <v>0.3259452411994785</v>
      </c>
      <c r="AT11" s="15">
        <f t="shared" si="3"/>
        <v>122000</v>
      </c>
      <c r="AU11" s="4">
        <f t="shared" si="3"/>
        <v>56200</v>
      </c>
      <c r="AV11" s="4">
        <f>AT11+AU11</f>
        <v>178200</v>
      </c>
      <c r="AW11" s="13">
        <f>AU11/AV11</f>
        <v>0.3153759820426487</v>
      </c>
    </row>
    <row r="12" spans="1:49" ht="15">
      <c r="A12" s="3" t="s">
        <v>27</v>
      </c>
      <c r="B12" s="126">
        <v>199300</v>
      </c>
      <c r="C12" s="15">
        <v>84900</v>
      </c>
      <c r="D12" s="15">
        <f>B12+C12</f>
        <v>284200</v>
      </c>
      <c r="E12" s="16">
        <f>C12/D12</f>
        <v>0.2987332864180155</v>
      </c>
      <c r="F12" s="15">
        <v>136900</v>
      </c>
      <c r="G12" s="15">
        <v>73600</v>
      </c>
      <c r="H12" s="15">
        <f>F12+G12</f>
        <v>210500</v>
      </c>
      <c r="I12" s="16">
        <f>G12/H12</f>
        <v>0.3496437054631829</v>
      </c>
      <c r="J12" s="15">
        <f t="shared" si="0"/>
        <v>336200</v>
      </c>
      <c r="K12" s="4">
        <f t="shared" si="0"/>
        <v>158500</v>
      </c>
      <c r="L12" s="4">
        <f>J12+K12</f>
        <v>494700</v>
      </c>
      <c r="M12" s="13">
        <f>K12/L12</f>
        <v>0.32039619971700023</v>
      </c>
      <c r="N12" s="131">
        <v>196000</v>
      </c>
      <c r="O12" s="15">
        <v>87200</v>
      </c>
      <c r="P12" s="15">
        <f>N12+O12</f>
        <v>283200</v>
      </c>
      <c r="Q12" s="16">
        <f>O12/P12</f>
        <v>0.307909604519774</v>
      </c>
      <c r="R12" s="15">
        <v>131900</v>
      </c>
      <c r="S12" s="15">
        <v>77200</v>
      </c>
      <c r="T12" s="15">
        <f>R12+S12</f>
        <v>209100</v>
      </c>
      <c r="U12" s="16">
        <f>S12/T12</f>
        <v>0.36920133907221425</v>
      </c>
      <c r="V12" s="15">
        <f t="shared" si="1"/>
        <v>327900</v>
      </c>
      <c r="W12" s="4">
        <f t="shared" si="1"/>
        <v>164400</v>
      </c>
      <c r="X12" s="4">
        <f>V12+W12</f>
        <v>492300</v>
      </c>
      <c r="Y12" s="13">
        <f>W12/X12</f>
        <v>0.3339427178549665</v>
      </c>
      <c r="Z12" s="117">
        <v>204700</v>
      </c>
      <c r="AA12" s="15">
        <v>87500</v>
      </c>
      <c r="AB12" s="15">
        <f>Z12+AA12</f>
        <v>292200</v>
      </c>
      <c r="AC12" s="16">
        <f>AA12/AB12</f>
        <v>0.2994524298425736</v>
      </c>
      <c r="AD12" s="15">
        <v>139600</v>
      </c>
      <c r="AE12" s="15">
        <v>79500</v>
      </c>
      <c r="AF12" s="15">
        <f>AD12+AE12</f>
        <v>219100</v>
      </c>
      <c r="AG12" s="16">
        <f>AE12/AF12</f>
        <v>0.3628480146052031</v>
      </c>
      <c r="AH12" s="15">
        <f t="shared" si="2"/>
        <v>344300</v>
      </c>
      <c r="AI12" s="4">
        <f t="shared" si="2"/>
        <v>167000</v>
      </c>
      <c r="AJ12" s="4">
        <f>AH12+AI12</f>
        <v>511300</v>
      </c>
      <c r="AK12" s="13">
        <f>AI12/AJ12</f>
        <v>0.32661842362605126</v>
      </c>
      <c r="AL12" s="4">
        <v>197100</v>
      </c>
      <c r="AM12" s="15">
        <v>90100</v>
      </c>
      <c r="AN12" s="15">
        <f>AL12+AM12</f>
        <v>287200</v>
      </c>
      <c r="AO12" s="16">
        <f>AM12/AN12</f>
        <v>0.3137186629526462</v>
      </c>
      <c r="AP12" s="15">
        <v>139100</v>
      </c>
      <c r="AQ12" s="15">
        <v>83500</v>
      </c>
      <c r="AR12" s="15">
        <f>AP12+AQ12</f>
        <v>222600</v>
      </c>
      <c r="AS12" s="16">
        <f>AQ12/AR12</f>
        <v>0.3751123090745732</v>
      </c>
      <c r="AT12" s="15">
        <f t="shared" si="3"/>
        <v>336200</v>
      </c>
      <c r="AU12" s="4">
        <f t="shared" si="3"/>
        <v>173600</v>
      </c>
      <c r="AV12" s="4">
        <f>AT12+AU12</f>
        <v>509800</v>
      </c>
      <c r="AW12" s="13">
        <f>AU12/AV12</f>
        <v>0.3405256963515104</v>
      </c>
    </row>
    <row r="13" spans="1:49" ht="15">
      <c r="A13" s="3" t="s">
        <v>28</v>
      </c>
      <c r="B13" s="126">
        <v>9527300</v>
      </c>
      <c r="C13" s="15">
        <v>3023800</v>
      </c>
      <c r="D13" s="15">
        <f>B13+C13</f>
        <v>12551100</v>
      </c>
      <c r="E13" s="16">
        <f>C13/D13</f>
        <v>0.24091912262670204</v>
      </c>
      <c r="F13" s="15">
        <v>7905900</v>
      </c>
      <c r="G13" s="15">
        <v>2615700</v>
      </c>
      <c r="H13" s="15">
        <f>F13+G13</f>
        <v>10521600</v>
      </c>
      <c r="I13" s="16">
        <f>G13/H13</f>
        <v>0.24860287408759124</v>
      </c>
      <c r="J13" s="15">
        <f t="shared" si="0"/>
        <v>17433200</v>
      </c>
      <c r="K13" s="4">
        <f t="shared" si="0"/>
        <v>5639500</v>
      </c>
      <c r="L13" s="4">
        <f>J13+K13</f>
        <v>23072700</v>
      </c>
      <c r="M13" s="13">
        <f>K13/L13</f>
        <v>0.24442306275381728</v>
      </c>
      <c r="N13" s="131">
        <v>9496700</v>
      </c>
      <c r="O13" s="15">
        <v>3093800</v>
      </c>
      <c r="P13" s="15">
        <f>N13+O13</f>
        <v>12590500</v>
      </c>
      <c r="Q13" s="16">
        <f>O13/P13</f>
        <v>0.24572495135221</v>
      </c>
      <c r="R13" s="15">
        <v>7920500</v>
      </c>
      <c r="S13" s="15">
        <v>2599300</v>
      </c>
      <c r="T13" s="15">
        <f>R13+S13</f>
        <v>10519800</v>
      </c>
      <c r="U13" s="16">
        <f>S13/T13</f>
        <v>0.24708644651038994</v>
      </c>
      <c r="V13" s="15">
        <f t="shared" si="1"/>
        <v>17417200</v>
      </c>
      <c r="W13" s="4">
        <f t="shared" si="1"/>
        <v>5693100</v>
      </c>
      <c r="X13" s="4">
        <f>V13+W13</f>
        <v>23110300</v>
      </c>
      <c r="Y13" s="13">
        <f>W13/X13</f>
        <v>0.24634470344391896</v>
      </c>
      <c r="Z13" s="117">
        <v>9468500</v>
      </c>
      <c r="AA13" s="15">
        <v>3103300</v>
      </c>
      <c r="AB13" s="15">
        <f>Z13+AA13</f>
        <v>12571800</v>
      </c>
      <c r="AC13" s="16">
        <f>AA13/AB13</f>
        <v>0.24684611591021174</v>
      </c>
      <c r="AD13" s="15">
        <v>7851800</v>
      </c>
      <c r="AE13" s="15">
        <v>2674700</v>
      </c>
      <c r="AF13" s="15">
        <f>AD13+AE13</f>
        <v>10526500</v>
      </c>
      <c r="AG13" s="16">
        <f>AE13/AF13</f>
        <v>0.2540920533890657</v>
      </c>
      <c r="AH13" s="15">
        <f t="shared" si="2"/>
        <v>17320300</v>
      </c>
      <c r="AI13" s="4">
        <f t="shared" si="2"/>
        <v>5778000</v>
      </c>
      <c r="AJ13" s="4">
        <f>AH13+AI13</f>
        <v>23098300</v>
      </c>
      <c r="AK13" s="13">
        <f>AI13/AJ13</f>
        <v>0.25014827931059863</v>
      </c>
      <c r="AL13" s="4">
        <v>9236700</v>
      </c>
      <c r="AM13" s="15">
        <v>3174400</v>
      </c>
      <c r="AN13" s="15">
        <f>AL13+AM13</f>
        <v>12411100</v>
      </c>
      <c r="AO13" s="16">
        <f>AM13/AN13</f>
        <v>0.2557710436625279</v>
      </c>
      <c r="AP13" s="15">
        <v>7720400</v>
      </c>
      <c r="AQ13" s="15">
        <v>2791000</v>
      </c>
      <c r="AR13" s="15">
        <f>AP13+AQ13</f>
        <v>10511400</v>
      </c>
      <c r="AS13" s="16">
        <f>AQ13/AR13</f>
        <v>0.2655212436021843</v>
      </c>
      <c r="AT13" s="15">
        <f t="shared" si="3"/>
        <v>16957100</v>
      </c>
      <c r="AU13" s="4">
        <f t="shared" si="3"/>
        <v>5965400</v>
      </c>
      <c r="AV13" s="4">
        <f>AT13+AU13</f>
        <v>22922500</v>
      </c>
      <c r="AW13" s="13">
        <f>AU13/AV13</f>
        <v>0.26024212018758863</v>
      </c>
    </row>
    <row r="14" spans="1:13" ht="15">
      <c r="A14" s="12"/>
      <c r="B14" s="12"/>
      <c r="C14" s="12"/>
      <c r="D14" s="12"/>
      <c r="E14" s="12"/>
      <c r="F14" s="12"/>
      <c r="G14" s="12"/>
      <c r="H14" s="12"/>
      <c r="I14" s="12"/>
      <c r="J14" s="12"/>
      <c r="K14" s="12"/>
      <c r="L14" s="12"/>
      <c r="M14" s="12"/>
    </row>
    <row r="15" spans="1:13" ht="15">
      <c r="A15" s="12"/>
      <c r="B15" s="12"/>
      <c r="C15" s="12"/>
      <c r="D15" s="12"/>
      <c r="E15" s="12"/>
      <c r="F15" s="12"/>
      <c r="G15" s="12"/>
      <c r="H15" s="12"/>
      <c r="I15" s="12"/>
      <c r="J15" s="12"/>
      <c r="K15" s="12"/>
      <c r="L15" s="12"/>
      <c r="M15" s="12"/>
    </row>
    <row r="16" spans="1:13" ht="15">
      <c r="A16" s="12"/>
      <c r="B16" s="12"/>
      <c r="C16" s="12"/>
      <c r="D16" s="12"/>
      <c r="E16" s="12"/>
      <c r="F16" s="12"/>
      <c r="G16" s="12"/>
      <c r="H16" s="12"/>
      <c r="I16" s="12"/>
      <c r="J16" s="12"/>
      <c r="K16" s="12"/>
      <c r="L16" s="12"/>
      <c r="M16" s="12"/>
    </row>
    <row r="17" spans="1:13" ht="15">
      <c r="A17" s="12"/>
      <c r="B17" s="12"/>
      <c r="C17" s="12"/>
      <c r="D17" s="12"/>
      <c r="E17" s="12"/>
      <c r="F17" s="12"/>
      <c r="G17" s="12"/>
      <c r="H17" s="12"/>
      <c r="I17" s="12"/>
      <c r="J17" s="12"/>
      <c r="K17" s="12"/>
      <c r="L17" s="12"/>
      <c r="M17" s="12"/>
    </row>
    <row r="18" spans="1:13" ht="32.25">
      <c r="A18" s="12"/>
      <c r="B18" s="8" t="s">
        <v>62</v>
      </c>
      <c r="C18" s="8" t="s">
        <v>63</v>
      </c>
      <c r="D18" s="8" t="s">
        <v>64</v>
      </c>
      <c r="E18" s="8" t="s">
        <v>65</v>
      </c>
      <c r="F18" s="12"/>
      <c r="G18" s="12"/>
      <c r="H18" s="12"/>
      <c r="I18" s="12"/>
      <c r="J18" s="12"/>
      <c r="K18" s="12"/>
      <c r="L18" s="12"/>
      <c r="M18" s="12"/>
    </row>
    <row r="19" spans="1:13" ht="15">
      <c r="A19" s="3" t="s">
        <v>25</v>
      </c>
      <c r="B19" s="27">
        <f>M10</f>
        <v>0.32398753894080995</v>
      </c>
      <c r="C19" s="27">
        <f>Y10</f>
        <v>0.33753943217665616</v>
      </c>
      <c r="D19" s="27">
        <f>AK10</f>
        <v>0.325948406676783</v>
      </c>
      <c r="E19" s="27">
        <f>AW10</f>
        <v>0.3539342779620139</v>
      </c>
      <c r="F19" s="12"/>
      <c r="G19" s="12"/>
      <c r="H19" s="12"/>
      <c r="I19" s="12"/>
      <c r="J19" s="12"/>
      <c r="K19" s="12"/>
      <c r="L19" s="12"/>
      <c r="M19" s="12"/>
    </row>
    <row r="20" spans="1:13" ht="15">
      <c r="A20" s="3" t="s">
        <v>26</v>
      </c>
      <c r="B20" s="27">
        <f>M11</f>
        <v>0.31375935521013243</v>
      </c>
      <c r="C20" s="27">
        <f>Y11</f>
        <v>0.32743867655447806</v>
      </c>
      <c r="D20" s="27">
        <f>AK11</f>
        <v>0.3276525563496427</v>
      </c>
      <c r="E20" s="27">
        <f>AW11</f>
        <v>0.3153759820426487</v>
      </c>
      <c r="F20" s="12"/>
      <c r="G20" s="12"/>
      <c r="H20" s="12"/>
      <c r="I20" s="12"/>
      <c r="J20" s="12"/>
      <c r="K20" s="12"/>
      <c r="L20" s="12"/>
      <c r="M20" s="12"/>
    </row>
    <row r="21" spans="1:13" ht="15">
      <c r="A21" s="3" t="s">
        <v>27</v>
      </c>
      <c r="B21" s="27">
        <f>M12</f>
        <v>0.32039619971700023</v>
      </c>
      <c r="C21" s="27">
        <f>Y12</f>
        <v>0.3339427178549665</v>
      </c>
      <c r="D21" s="27">
        <f>AK12</f>
        <v>0.32661842362605126</v>
      </c>
      <c r="E21" s="27">
        <f>AW12</f>
        <v>0.3405256963515104</v>
      </c>
      <c r="F21" s="12"/>
      <c r="G21" s="12"/>
      <c r="H21" s="12"/>
      <c r="I21" s="12"/>
      <c r="J21" s="12"/>
      <c r="K21" s="12"/>
      <c r="L21" s="12"/>
      <c r="M21" s="12"/>
    </row>
    <row r="22" spans="1:5" ht="15">
      <c r="A22" s="3" t="s">
        <v>28</v>
      </c>
      <c r="B22" s="27">
        <f>M13</f>
        <v>0.24442306275381728</v>
      </c>
      <c r="C22" s="27">
        <f>Y13</f>
        <v>0.24634470344391896</v>
      </c>
      <c r="D22" s="27">
        <f>AK13</f>
        <v>0.25014827931059863</v>
      </c>
      <c r="E22" s="27">
        <f>AW13</f>
        <v>0.26024212018758863</v>
      </c>
    </row>
    <row r="24" ht="15">
      <c r="E24" s="29"/>
    </row>
    <row r="25" ht="15">
      <c r="E25" s="29"/>
    </row>
    <row r="26" ht="15">
      <c r="E26" s="29"/>
    </row>
    <row r="27" ht="15">
      <c r="E27" s="29"/>
    </row>
    <row r="31" spans="7:12" ht="15">
      <c r="G31" s="159" t="s">
        <v>78</v>
      </c>
      <c r="H31" s="159"/>
      <c r="I31" s="159"/>
      <c r="J31" s="159"/>
      <c r="K31" s="159"/>
      <c r="L31" s="159"/>
    </row>
    <row r="32" spans="7:12" ht="15">
      <c r="G32" s="159"/>
      <c r="H32" s="159"/>
      <c r="I32" s="159"/>
      <c r="J32" s="159"/>
      <c r="K32" s="159"/>
      <c r="L32" s="159"/>
    </row>
  </sheetData>
  <sheetProtection/>
  <mergeCells count="19">
    <mergeCell ref="Z7:AK7"/>
    <mergeCell ref="AA8:AC8"/>
    <mergeCell ref="AE8:AG8"/>
    <mergeCell ref="AI8:AK8"/>
    <mergeCell ref="A4:J5"/>
    <mergeCell ref="C8:E8"/>
    <mergeCell ref="G8:I8"/>
    <mergeCell ref="K8:M8"/>
    <mergeCell ref="B7:M7"/>
    <mergeCell ref="AL7:AW7"/>
    <mergeCell ref="AM8:AO8"/>
    <mergeCell ref="AQ8:AS8"/>
    <mergeCell ref="AU8:AW8"/>
    <mergeCell ref="A7:A9"/>
    <mergeCell ref="G31:L32"/>
    <mergeCell ref="N7:Y7"/>
    <mergeCell ref="O8:Q8"/>
    <mergeCell ref="S8:U8"/>
    <mergeCell ref="W8:Y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2013-05-29T11:35:49Z</dcterms:modified>
  <cp:category/>
  <cp:version/>
  <cp:contentType/>
  <cp:contentStatus/>
</cp:coreProperties>
</file>